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7.0.11\nas\Zdielane\PAPU\ZP_Luxova\Rok 2024\ZsNH A2\01-A2-2024\"/>
    </mc:Choice>
  </mc:AlternateContent>
  <bookViews>
    <workbookView xWindow="0" yWindow="0" windowWidth="28800" windowHeight="11835" tabRatio="500"/>
  </bookViews>
  <sheets>
    <sheet name="CP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3" i="1" l="1"/>
  <c r="G44" i="1" s="1"/>
  <c r="H42" i="1"/>
  <c r="H41" i="1"/>
  <c r="H40" i="1"/>
  <c r="H39" i="1"/>
  <c r="H38" i="1"/>
  <c r="H37" i="1"/>
  <c r="H36" i="1"/>
  <c r="H35" i="1"/>
  <c r="H34" i="1"/>
  <c r="H31" i="1"/>
  <c r="H32" i="1" s="1"/>
  <c r="H28" i="1"/>
  <c r="H27" i="1"/>
  <c r="H26" i="1"/>
  <c r="H25" i="1"/>
  <c r="H24" i="1"/>
  <c r="H23" i="1"/>
  <c r="H22" i="1"/>
  <c r="H21" i="1"/>
  <c r="H20" i="1"/>
  <c r="H44" i="1" l="1"/>
  <c r="H29" i="1"/>
  <c r="H46" i="1" l="1"/>
  <c r="H47" i="1" s="1"/>
  <c r="H48" i="1" s="1"/>
</calcChain>
</file>

<file path=xl/sharedStrings.xml><?xml version="1.0" encoding="utf-8"?>
<sst xmlns="http://schemas.openxmlformats.org/spreadsheetml/2006/main" count="82" uniqueCount="63">
  <si>
    <t>Číslo</t>
  </si>
  <si>
    <t xml:space="preserve">                      Náklady</t>
  </si>
  <si>
    <t xml:space="preserve">               Hmotnosť</t>
  </si>
  <si>
    <t>položky</t>
  </si>
  <si>
    <t>Skrátený popis</t>
  </si>
  <si>
    <t>M.j.</t>
  </si>
  <si>
    <t>Množstvo</t>
  </si>
  <si>
    <t>Jednotková</t>
  </si>
  <si>
    <r>
      <rPr>
        <b/>
        <sz val="8"/>
        <rFont val="Times New Roman"/>
        <family val="1"/>
        <charset val="238"/>
      </rPr>
      <t xml:space="preserve">                    spolu v </t>
    </r>
    <r>
      <rPr>
        <b/>
        <sz val="8"/>
        <rFont val="Arial"/>
        <family val="2"/>
        <charset val="238"/>
      </rPr>
      <t>€</t>
    </r>
  </si>
  <si>
    <t xml:space="preserve">                v tonách</t>
  </si>
  <si>
    <t>cenníka</t>
  </si>
  <si>
    <t>cena</t>
  </si>
  <si>
    <t>dodávka</t>
  </si>
  <si>
    <t>montáž</t>
  </si>
  <si>
    <t>jednotková</t>
  </si>
  <si>
    <t>spolu</t>
  </si>
  <si>
    <t>I. Výrub stromov</t>
  </si>
  <si>
    <t xml:space="preserve">Výrub stromov v sťažených podmienkach s premiestnením a uložením vetví na hromady, odvozom a so zložením pri Ø kmeňa do 40 cm s  použitím mechanickej plošiny MP 20. </t>
  </si>
  <si>
    <t>ks</t>
  </si>
  <si>
    <t xml:space="preserve">Výrub stromov v sťažených podmienkach s premiestnením a uložením vetví na hromady, odvozom a so zložením pri Ø kmeňa do 50 cm s  použitím mechanickej plošiny MP 20. </t>
  </si>
  <si>
    <t xml:space="preserve">Výrub stromov v sťažených podmienkach s premiestnením a uložením vetví na hromady, odvozom a so zložením pri Ø kmeňa do 60 cm s  použitím mechanickej plošiny MP 20. </t>
  </si>
  <si>
    <t xml:space="preserve">Výrub stromov v sťažených podmienkach s premiestnením a uložením vetví na hromady, odvozom a so zložením pri Ø kmeňa do 70 cm s  použitím mechanickej plošiny MP 20. </t>
  </si>
  <si>
    <t xml:space="preserve">Výrub stromov v sťažených podmienkach s premiestnením a uložením vetví na hromady, odvozom a so zložením pri Ø kmeňa do 80 cm s  použitím mechanickej plošiny MP 20. </t>
  </si>
  <si>
    <t xml:space="preserve">Výrub stromov v sťažených podmienkach s premiestnením a uložením vetví na hromady, odvozom a so zložením pri Ø kmeňa do 90 cm s  použitím mechanickej plošiny MP 20. </t>
  </si>
  <si>
    <t xml:space="preserve">Výrub stromov v sťažených podmienkach s premiestnením a uložením vetví na hromady, odvozom a so zložením pri Ø kmeňa do 100 cm s  použitím mechanickej plošiny MP 20. </t>
  </si>
  <si>
    <t xml:space="preserve">Výrub stromov v sťažených podmienkach s premiestnením a uložením vetví na hromady, odvozom a so zložením pri Ø kmeňa do 110 cm s  použitím mechanickej plošiny MP 20. </t>
  </si>
  <si>
    <t xml:space="preserve">Výrub stromov v sťažených podmienkach s premiestnením a uložením vetví na hromady, odvozom a so zložením pri Ø kmeňa nad 120 cm s  použitím mechanickej plošiny MP 20. </t>
  </si>
  <si>
    <t>I. Výruby  spolu:</t>
  </si>
  <si>
    <t>III. Frézovanie pňov</t>
  </si>
  <si>
    <t>Odstránenie pňa odfrézovaním bez príp. odvozu odpadu a bez zasypania jamy - do hĺbky 50 cm</t>
  </si>
  <si>
    <r>
      <rPr>
        <sz val="8"/>
        <rFont val="Times New Roman"/>
        <family val="1"/>
        <charset val="238"/>
      </rPr>
      <t>m</t>
    </r>
    <r>
      <rPr>
        <vertAlign val="superscript"/>
        <sz val="8"/>
        <rFont val="Times New Roman"/>
        <family val="1"/>
        <charset val="238"/>
      </rPr>
      <t>2</t>
    </r>
  </si>
  <si>
    <t>II. Frézovanie pňov spolu:</t>
  </si>
  <si>
    <t>III. Zásyp jám a založenie trávnika</t>
  </si>
  <si>
    <t>Vodorovné premies. odvoz odpadu do 10 000 m</t>
  </si>
  <si>
    <r>
      <rPr>
        <sz val="8"/>
        <rFont val="Times New Roman"/>
        <family val="1"/>
        <charset val="238"/>
      </rPr>
      <t>m</t>
    </r>
    <r>
      <rPr>
        <sz val="8"/>
        <rFont val="Arial"/>
        <family val="2"/>
        <charset val="238"/>
      </rPr>
      <t>³</t>
    </r>
  </si>
  <si>
    <t>Príplatok za odvoz odpadu za každých 1 000 m (5 x 0,56 €)</t>
  </si>
  <si>
    <t>Zásyp jám po vyťažení pňa D 0,3 - 0,5</t>
  </si>
  <si>
    <t>Zásyp jám po vyťažení pňa D 0,5 - 0,7</t>
  </si>
  <si>
    <t>Zásyp jám po vyťažení pňa D 0,7 - 0,9</t>
  </si>
  <si>
    <t>Zásyp jám po vyťažení pňa nad D 0,9</t>
  </si>
  <si>
    <t>Vodorovné premiestnenie dovoz zeminy pre zásyp jám do 10 000 m</t>
  </si>
  <si>
    <t>Zloženie trávnika výsevom</t>
  </si>
  <si>
    <r>
      <rPr>
        <sz val="8"/>
        <rFont val="Times New Roman"/>
        <family val="1"/>
        <charset val="238"/>
      </rPr>
      <t>m</t>
    </r>
    <r>
      <rPr>
        <sz val="8"/>
        <rFont val="Arial"/>
        <family val="2"/>
        <charset val="238"/>
      </rPr>
      <t>²</t>
    </r>
  </si>
  <si>
    <t>MAT.</t>
  </si>
  <si>
    <t>Zemina pre zásyp jám po vyťažení pňa do + 15 %</t>
  </si>
  <si>
    <t>III.  Zásyp jám a založenie trávnika spolu:</t>
  </si>
  <si>
    <t>Spolu:</t>
  </si>
  <si>
    <t>20 % DPH</t>
  </si>
  <si>
    <t>Spolu s 20 % DPH</t>
  </si>
  <si>
    <t>V ........................................... dňa:</t>
  </si>
  <si>
    <t>Základné údaje</t>
  </si>
  <si>
    <t xml:space="preserve">Názov / obchodné meno uchádzača: </t>
  </si>
  <si>
    <t>Adresa sídla /miesta podnikania uchádzača:</t>
  </si>
  <si>
    <t xml:space="preserve">IČO: </t>
  </si>
  <si>
    <t>Ulica č.:</t>
  </si>
  <si>
    <t>Obec:</t>
  </si>
  <si>
    <t>PSČ:</t>
  </si>
  <si>
    <r>
      <t xml:space="preserve"> Príloha č. 1 - NÁVRH UCHÁDZAČA NA PLNENIE KRITÉRIÍ  A CENOVÁ TABUĽKA </t>
    </r>
    <r>
      <rPr>
        <sz val="12"/>
        <rFont val="Times New Roman"/>
        <family val="1"/>
        <charset val="238"/>
      </rPr>
      <t xml:space="preserve"> (zároveň príloha č. 1 Zmluvy o dielo)</t>
    </r>
  </si>
  <si>
    <t>Cena stanovená za celý predmet zákazky obsahuje všetky náklady súvisiace s predmetom obstarávania v súlade s opisom predmetu zákazky. V súvislosti s touto zákazkou nevzniknú verejnému obstarávateľovi  žiadne iné dodatočné náklady.</t>
  </si>
  <si>
    <r>
      <t xml:space="preserve">Uchádzač vyhlasuje, že </t>
    </r>
    <r>
      <rPr>
        <b/>
        <sz val="12"/>
        <rFont val="Times New Roman"/>
        <family val="1"/>
        <charset val="238"/>
      </rPr>
      <t>JE / NIE JE</t>
    </r>
    <r>
      <rPr>
        <sz val="12"/>
        <rFont val="Times New Roman"/>
        <family val="1"/>
        <charset val="238"/>
      </rPr>
      <t>* platiteľom DPH.</t>
    </r>
  </si>
  <si>
    <t>*Nehodiace sa  prečiarknuť</t>
  </si>
  <si>
    <r>
      <rPr>
        <b/>
        <sz val="12"/>
        <rFont val="Times New Roman"/>
        <family val="1"/>
        <charset val="238"/>
      </rPr>
      <t>Predmet zákazky:</t>
    </r>
    <r>
      <rPr>
        <sz val="12"/>
        <rFont val="Times New Roman"/>
        <family val="1"/>
        <charset val="238"/>
      </rPr>
      <t xml:space="preserve"> Likvidácia inváznych javorovcov jaseňolistých na území mesta Košice</t>
    </r>
  </si>
  <si>
    <t>Podpis, pečiatka uchádzača: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</si>
</sst>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K_č_-;\-* #,##0.00\ _K_č_-;_-* \-??\ _K_č_-;_-@_-"/>
    <numFmt numFmtId="165" formatCode="#,##0.00&quot; €&quot;"/>
    <numFmt numFmtId="166" formatCode="#,##0.00\ [$€-1]"/>
    <numFmt numFmtId="167" formatCode="#,##0.000"/>
    <numFmt numFmtId="168" formatCode="#,##0.000&quot; €&quot;"/>
    <numFmt numFmtId="169" formatCode="_-* #,##0.00\ [$€-1]_-;\-* #,##0.00\ [$€-1]_-;_-* \-??\ [$€-1]_-;_-@_-"/>
  </numFmts>
  <fonts count="17" x14ac:knownFonts="1">
    <font>
      <sz val="10"/>
      <name val="Arial CE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8"/>
      <name val="Arial"/>
      <family val="2"/>
      <charset val="238"/>
    </font>
    <font>
      <b/>
      <sz val="8"/>
      <color rgb="FF0000FF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name val="Arial CE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238"/>
    </font>
    <font>
      <b/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4" fontId="13" fillId="0" borderId="0" applyBorder="0" applyProtection="0"/>
  </cellStyleXfs>
  <cellXfs count="141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164" fontId="4" fillId="0" borderId="12" xfId="1" applyFont="1" applyBorder="1" applyAlignment="1" applyProtection="1">
      <alignment horizontal="center"/>
    </xf>
    <xf numFmtId="4" fontId="6" fillId="0" borderId="12" xfId="1" applyNumberFormat="1" applyFont="1" applyBorder="1" applyAlignment="1" applyProtection="1">
      <alignment horizontal="right"/>
    </xf>
    <xf numFmtId="0" fontId="4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vertical="center"/>
    </xf>
    <xf numFmtId="164" fontId="4" fillId="0" borderId="14" xfId="1" applyFont="1" applyBorder="1" applyAlignment="1" applyProtection="1">
      <alignment horizontal="center" vertical="center"/>
    </xf>
    <xf numFmtId="166" fontId="6" fillId="0" borderId="14" xfId="1" applyNumberFormat="1" applyFont="1" applyBorder="1" applyAlignment="1" applyProtection="1">
      <alignment horizontal="right" vertical="center"/>
    </xf>
    <xf numFmtId="165" fontId="6" fillId="0" borderId="0" xfId="0" applyNumberFormat="1" applyFont="1" applyAlignment="1">
      <alignment vertical="center"/>
    </xf>
    <xf numFmtId="165" fontId="0" fillId="0" borderId="0" xfId="0" applyNumberFormat="1"/>
    <xf numFmtId="4" fontId="0" fillId="0" borderId="0" xfId="0" applyNumberFormat="1"/>
    <xf numFmtId="166" fontId="0" fillId="0" borderId="0" xfId="0" applyNumberFormat="1"/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65" fontId="6" fillId="0" borderId="14" xfId="1" applyNumberFormat="1" applyFont="1" applyBorder="1" applyAlignment="1" applyProtection="1">
      <alignment horizontal="center"/>
    </xf>
    <xf numFmtId="165" fontId="6" fillId="0" borderId="14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165" fontId="6" fillId="0" borderId="17" xfId="1" applyNumberFormat="1" applyFont="1" applyBorder="1" applyAlignment="1" applyProtection="1">
      <alignment horizontal="center"/>
    </xf>
    <xf numFmtId="165" fontId="6" fillId="0" borderId="17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vertical="center"/>
    </xf>
    <xf numFmtId="164" fontId="4" fillId="0" borderId="17" xfId="1" applyFont="1" applyBorder="1" applyAlignment="1" applyProtection="1">
      <alignment horizontal="center" vertical="center"/>
    </xf>
    <xf numFmtId="166" fontId="6" fillId="0" borderId="17" xfId="1" applyNumberFormat="1" applyFont="1" applyBorder="1" applyAlignment="1" applyProtection="1">
      <alignment horizontal="right" vertical="center"/>
    </xf>
    <xf numFmtId="167" fontId="6" fillId="0" borderId="14" xfId="1" applyNumberFormat="1" applyFont="1" applyBorder="1" applyAlignment="1" applyProtection="1">
      <alignment horizontal="center"/>
    </xf>
    <xf numFmtId="167" fontId="6" fillId="0" borderId="14" xfId="0" applyNumberFormat="1" applyFont="1" applyBorder="1" applyAlignment="1">
      <alignment horizontal="center"/>
    </xf>
    <xf numFmtId="167" fontId="6" fillId="0" borderId="14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67" fontId="6" fillId="0" borderId="14" xfId="0" applyNumberFormat="1" applyFont="1" applyBorder="1" applyAlignment="1">
      <alignment horizontal="center"/>
    </xf>
    <xf numFmtId="167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right"/>
    </xf>
    <xf numFmtId="167" fontId="4" fillId="0" borderId="14" xfId="0" applyNumberFormat="1" applyFont="1" applyBorder="1" applyAlignment="1">
      <alignment horizontal="center"/>
    </xf>
    <xf numFmtId="167" fontId="6" fillId="0" borderId="17" xfId="0" applyNumberFormat="1" applyFont="1" applyBorder="1" applyAlignment="1">
      <alignment horizontal="right" vertical="center"/>
    </xf>
    <xf numFmtId="4" fontId="6" fillId="0" borderId="17" xfId="1" applyNumberFormat="1" applyFont="1" applyBorder="1" applyAlignment="1" applyProtection="1">
      <alignment horizontal="right" vertical="center"/>
    </xf>
    <xf numFmtId="168" fontId="0" fillId="0" borderId="0" xfId="0" applyNumberFormat="1"/>
    <xf numFmtId="0" fontId="3" fillId="0" borderId="14" xfId="0" applyFont="1" applyBorder="1" applyAlignment="1">
      <alignment horizontal="left"/>
    </xf>
    <xf numFmtId="4" fontId="6" fillId="0" borderId="14" xfId="0" applyNumberFormat="1" applyFont="1" applyBorder="1" applyAlignment="1">
      <alignment horizontal="right" vertical="center"/>
    </xf>
    <xf numFmtId="166" fontId="4" fillId="0" borderId="14" xfId="1" applyNumberFormat="1" applyFont="1" applyBorder="1" applyAlignment="1" applyProtection="1">
      <alignment horizontal="right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/>
    </xf>
    <xf numFmtId="164" fontId="3" fillId="0" borderId="14" xfId="1" applyFont="1" applyBorder="1" applyAlignment="1" applyProtection="1">
      <alignment horizontal="center" vertical="center"/>
    </xf>
    <xf numFmtId="169" fontId="4" fillId="0" borderId="14" xfId="1" applyNumberFormat="1" applyFont="1" applyBorder="1" applyAlignment="1" applyProtection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right" vertical="center"/>
    </xf>
    <xf numFmtId="164" fontId="3" fillId="0" borderId="19" xfId="1" applyFont="1" applyBorder="1" applyAlignment="1" applyProtection="1">
      <alignment horizontal="center" vertical="center"/>
    </xf>
    <xf numFmtId="169" fontId="4" fillId="0" borderId="19" xfId="1" applyNumberFormat="1" applyFont="1" applyBorder="1" applyAlignment="1" applyProtection="1">
      <alignment horizontal="righ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164" fontId="3" fillId="0" borderId="0" xfId="1" applyFont="1" applyBorder="1" applyAlignment="1" applyProtection="1">
      <alignment horizontal="center" vertical="center"/>
    </xf>
    <xf numFmtId="169" fontId="4" fillId="0" borderId="0" xfId="1" applyNumberFormat="1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4" fontId="6" fillId="0" borderId="0" xfId="1" applyNumberFormat="1" applyFont="1" applyBorder="1" applyAlignment="1" applyProtection="1">
      <alignment horizontal="center"/>
    </xf>
    <xf numFmtId="4" fontId="12" fillId="0" borderId="0" xfId="0" applyNumberFormat="1" applyFont="1" applyAlignment="1">
      <alignment horizontal="right"/>
    </xf>
    <xf numFmtId="165" fontId="6" fillId="0" borderId="0" xfId="1" applyNumberFormat="1" applyFont="1" applyBorder="1" applyAlignment="1" applyProtection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167" fontId="6" fillId="0" borderId="0" xfId="1" applyNumberFormat="1" applyFont="1" applyBorder="1" applyAlignment="1" applyProtection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67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center"/>
    </xf>
    <xf numFmtId="167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/>
    <xf numFmtId="0" fontId="3" fillId="0" borderId="0" xfId="0" applyFont="1" applyBorder="1" applyAlignment="1"/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8"/>
  <sheetViews>
    <sheetView tabSelected="1" topLeftCell="A34" zoomScaleNormal="100" workbookViewId="0">
      <selection activeCell="D61" sqref="D61"/>
    </sheetView>
  </sheetViews>
  <sheetFormatPr defaultColWidth="8.7109375" defaultRowHeight="12.75" x14ac:dyDescent="0.2"/>
  <cols>
    <col min="1" max="1" width="8.140625" customWidth="1"/>
    <col min="2" max="2" width="10.28515625" customWidth="1"/>
    <col min="3" max="3" width="47" customWidth="1"/>
    <col min="4" max="4" width="6.7109375" customWidth="1"/>
    <col min="5" max="6" width="9.7109375" customWidth="1"/>
    <col min="7" max="7" width="10.7109375" customWidth="1"/>
    <col min="8" max="8" width="12.7109375" customWidth="1"/>
    <col min="9" max="9" width="8.85546875" customWidth="1"/>
    <col min="10" max="10" width="8.28515625" customWidth="1"/>
    <col min="11" max="11" width="10.140625" customWidth="1"/>
    <col min="12" max="12" width="10.7109375" customWidth="1"/>
    <col min="13" max="13" width="11.7109375" customWidth="1"/>
  </cols>
  <sheetData>
    <row r="1" spans="1:10" ht="18.75" customHeight="1" x14ac:dyDescent="0.25">
      <c r="A1" s="126" t="s">
        <v>57</v>
      </c>
      <c r="B1" s="127"/>
      <c r="C1" s="127"/>
      <c r="D1" s="127"/>
      <c r="E1" s="127"/>
      <c r="F1" s="127"/>
      <c r="G1" s="127"/>
      <c r="H1" s="127"/>
      <c r="I1" s="127"/>
      <c r="J1" s="127"/>
    </row>
    <row r="3" spans="1:10" ht="15.75" x14ac:dyDescent="0.25">
      <c r="A3" s="1" t="s">
        <v>61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131" t="s">
        <v>50</v>
      </c>
      <c r="B5" s="131"/>
      <c r="C5" s="131"/>
      <c r="D5" s="1"/>
      <c r="E5" s="1"/>
      <c r="F5" s="1"/>
      <c r="G5" s="1"/>
      <c r="H5" s="1"/>
      <c r="I5" s="1"/>
      <c r="J5" s="1"/>
    </row>
    <row r="6" spans="1:10" ht="15.75" x14ac:dyDescent="0.25">
      <c r="A6" s="132" t="s">
        <v>51</v>
      </c>
      <c r="B6" s="132"/>
      <c r="C6" s="132"/>
      <c r="D6" s="132"/>
      <c r="E6" s="132"/>
      <c r="F6" s="1"/>
      <c r="G6" s="1"/>
      <c r="H6" s="1"/>
      <c r="I6" s="1"/>
      <c r="J6" s="1"/>
    </row>
    <row r="7" spans="1:10" ht="15.75" x14ac:dyDescent="0.25">
      <c r="A7" s="132" t="s">
        <v>52</v>
      </c>
      <c r="B7" s="132"/>
      <c r="C7" s="132"/>
      <c r="D7" s="132"/>
      <c r="E7" s="132"/>
      <c r="F7" s="132"/>
      <c r="G7" s="1"/>
      <c r="H7" s="1"/>
      <c r="I7" s="1"/>
      <c r="J7" s="1"/>
    </row>
    <row r="8" spans="1:10" ht="15.75" x14ac:dyDescent="0.25">
      <c r="A8" s="132" t="s">
        <v>53</v>
      </c>
      <c r="B8" s="132"/>
      <c r="C8" s="132"/>
      <c r="D8" s="1"/>
      <c r="E8" s="1"/>
      <c r="F8" s="1"/>
      <c r="G8" s="1"/>
      <c r="H8" s="1"/>
      <c r="I8" s="1"/>
      <c r="J8" s="1"/>
    </row>
    <row r="9" spans="1:10" ht="15.75" x14ac:dyDescent="0.25">
      <c r="A9" s="132" t="s">
        <v>54</v>
      </c>
      <c r="B9" s="132"/>
      <c r="C9" s="132"/>
      <c r="D9" s="132"/>
      <c r="E9" s="132"/>
      <c r="F9" s="1"/>
      <c r="G9" s="1"/>
      <c r="H9" s="1"/>
      <c r="I9" s="1"/>
      <c r="J9" s="1"/>
    </row>
    <row r="10" spans="1:10" ht="15.75" x14ac:dyDescent="0.25">
      <c r="A10" s="132" t="s">
        <v>55</v>
      </c>
      <c r="B10" s="132"/>
      <c r="C10" s="132"/>
      <c r="D10" s="1"/>
      <c r="E10" s="1"/>
      <c r="F10" s="1"/>
      <c r="G10" s="1"/>
      <c r="H10" s="1"/>
      <c r="I10" s="1"/>
      <c r="J10" s="1"/>
    </row>
    <row r="11" spans="1:10" ht="15.75" x14ac:dyDescent="0.25">
      <c r="A11" s="132" t="s">
        <v>56</v>
      </c>
      <c r="B11" s="132"/>
      <c r="C11" s="132"/>
      <c r="D11" s="1"/>
      <c r="E11" s="1"/>
      <c r="F11" s="1"/>
      <c r="G11" s="1"/>
      <c r="H11" s="1"/>
      <c r="I11" s="1"/>
      <c r="J11" s="1"/>
    </row>
    <row r="12" spans="1:10" ht="15.75" x14ac:dyDescent="0.2">
      <c r="A12" s="132" t="s">
        <v>59</v>
      </c>
      <c r="B12" s="132"/>
      <c r="C12" s="132"/>
      <c r="D12" s="122"/>
      <c r="E12" s="122"/>
      <c r="F12" s="122"/>
      <c r="G12" s="122"/>
      <c r="H12" s="122"/>
      <c r="I12" s="122"/>
      <c r="J12" s="122"/>
    </row>
    <row r="13" spans="1:10" ht="15.75" x14ac:dyDescent="0.2">
      <c r="A13" s="124"/>
      <c r="B13" s="124"/>
      <c r="C13" s="124"/>
      <c r="D13" s="122"/>
      <c r="E13" s="122"/>
      <c r="F13" s="122"/>
      <c r="G13" s="122"/>
      <c r="H13" s="122"/>
      <c r="I13" s="122"/>
      <c r="J13" s="122"/>
    </row>
    <row r="14" spans="1:10" ht="13.5" thickBot="1" x14ac:dyDescent="0.25">
      <c r="A14" s="128"/>
      <c r="B14" s="128"/>
      <c r="C14" s="128"/>
      <c r="D14" s="128"/>
      <c r="E14" s="128"/>
      <c r="F14" s="128"/>
      <c r="G14" s="128"/>
      <c r="H14" s="128"/>
      <c r="I14" s="129"/>
      <c r="J14" s="129"/>
    </row>
    <row r="15" spans="1:10" x14ac:dyDescent="0.2">
      <c r="A15" s="2" t="s">
        <v>0</v>
      </c>
      <c r="B15" s="2" t="s">
        <v>0</v>
      </c>
      <c r="C15" s="3"/>
      <c r="D15" s="3"/>
      <c r="E15" s="3"/>
      <c r="F15" s="2"/>
      <c r="G15" s="4" t="s">
        <v>1</v>
      </c>
      <c r="H15" s="5"/>
      <c r="I15" s="4" t="s">
        <v>2</v>
      </c>
      <c r="J15" s="5"/>
    </row>
    <row r="16" spans="1:10" x14ac:dyDescent="0.2">
      <c r="A16" s="6" t="s">
        <v>3</v>
      </c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7" t="s">
        <v>8</v>
      </c>
      <c r="H16" s="7"/>
      <c r="I16" s="8" t="s">
        <v>9</v>
      </c>
      <c r="J16" s="9"/>
    </row>
    <row r="17" spans="1:16" x14ac:dyDescent="0.2">
      <c r="A17" s="10"/>
      <c r="B17" s="10" t="s">
        <v>10</v>
      </c>
      <c r="C17" s="7"/>
      <c r="D17" s="7"/>
      <c r="E17" s="10"/>
      <c r="F17" s="10" t="s">
        <v>11</v>
      </c>
      <c r="G17" s="11" t="s">
        <v>12</v>
      </c>
      <c r="H17" s="11" t="s">
        <v>13</v>
      </c>
      <c r="I17" s="11" t="s">
        <v>14</v>
      </c>
      <c r="J17" s="11" t="s">
        <v>15</v>
      </c>
    </row>
    <row r="18" spans="1:16" x14ac:dyDescent="0.2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</row>
    <row r="19" spans="1:16" ht="13.5" customHeight="1" x14ac:dyDescent="0.2">
      <c r="A19" s="12"/>
      <c r="B19" s="13"/>
      <c r="C19" s="13" t="s">
        <v>16</v>
      </c>
      <c r="D19" s="14"/>
      <c r="E19" s="15"/>
      <c r="F19" s="15"/>
      <c r="G19" s="16"/>
      <c r="H19" s="17"/>
      <c r="I19" s="13"/>
      <c r="J19" s="18"/>
    </row>
    <row r="20" spans="1:16" ht="33.75" x14ac:dyDescent="0.2">
      <c r="A20" s="19">
        <v>1</v>
      </c>
      <c r="B20" s="20">
        <v>112103123</v>
      </c>
      <c r="C20" s="21" t="s">
        <v>17</v>
      </c>
      <c r="D20" s="20" t="s">
        <v>18</v>
      </c>
      <c r="E20" s="22">
        <v>2</v>
      </c>
      <c r="F20" s="23"/>
      <c r="G20" s="24"/>
      <c r="H20" s="25">
        <f t="shared" ref="H20:H28" si="0">E20*F20</f>
        <v>0</v>
      </c>
      <c r="I20" s="13"/>
      <c r="J20" s="18"/>
      <c r="N20" s="26"/>
    </row>
    <row r="21" spans="1:16" ht="33.75" x14ac:dyDescent="0.2">
      <c r="A21" s="19">
        <v>2</v>
      </c>
      <c r="B21" s="20">
        <v>112103124</v>
      </c>
      <c r="C21" s="21" t="s">
        <v>19</v>
      </c>
      <c r="D21" s="20" t="s">
        <v>18</v>
      </c>
      <c r="E21" s="22">
        <v>6</v>
      </c>
      <c r="F21" s="23"/>
      <c r="G21" s="24"/>
      <c r="H21" s="25">
        <f t="shared" si="0"/>
        <v>0</v>
      </c>
      <c r="I21" s="13"/>
      <c r="J21" s="18"/>
      <c r="L21" s="27"/>
      <c r="N21" s="26"/>
    </row>
    <row r="22" spans="1:16" ht="33.75" x14ac:dyDescent="0.2">
      <c r="A22" s="19">
        <v>3</v>
      </c>
      <c r="B22" s="20">
        <v>112103125</v>
      </c>
      <c r="C22" s="21" t="s">
        <v>20</v>
      </c>
      <c r="D22" s="20" t="s">
        <v>18</v>
      </c>
      <c r="E22" s="22">
        <v>11</v>
      </c>
      <c r="F22" s="23"/>
      <c r="G22" s="24"/>
      <c r="H22" s="25">
        <f t="shared" si="0"/>
        <v>0</v>
      </c>
      <c r="I22" s="13"/>
      <c r="J22" s="18"/>
      <c r="N22" s="26"/>
    </row>
    <row r="23" spans="1:16" ht="33.75" x14ac:dyDescent="0.2">
      <c r="A23" s="19">
        <v>4</v>
      </c>
      <c r="B23" s="20">
        <v>112103126</v>
      </c>
      <c r="C23" s="21" t="s">
        <v>21</v>
      </c>
      <c r="D23" s="20" t="s">
        <v>18</v>
      </c>
      <c r="E23" s="22">
        <v>8</v>
      </c>
      <c r="F23" s="23"/>
      <c r="G23" s="24"/>
      <c r="H23" s="25">
        <f t="shared" si="0"/>
        <v>0</v>
      </c>
      <c r="I23" s="13"/>
      <c r="J23" s="18"/>
      <c r="N23" s="26"/>
    </row>
    <row r="24" spans="1:16" ht="33.75" x14ac:dyDescent="0.2">
      <c r="A24" s="19">
        <v>5</v>
      </c>
      <c r="B24" s="20">
        <v>112103127</v>
      </c>
      <c r="C24" s="21" t="s">
        <v>22</v>
      </c>
      <c r="D24" s="20" t="s">
        <v>18</v>
      </c>
      <c r="E24" s="22">
        <v>8</v>
      </c>
      <c r="F24" s="23"/>
      <c r="G24" s="24"/>
      <c r="H24" s="25">
        <f t="shared" si="0"/>
        <v>0</v>
      </c>
      <c r="I24" s="13"/>
      <c r="J24" s="18"/>
      <c r="M24" s="28"/>
      <c r="N24" s="26"/>
    </row>
    <row r="25" spans="1:16" ht="33.75" x14ac:dyDescent="0.2">
      <c r="A25" s="19">
        <v>6</v>
      </c>
      <c r="B25" s="20">
        <v>112103128</v>
      </c>
      <c r="C25" s="21" t="s">
        <v>23</v>
      </c>
      <c r="D25" s="20" t="s">
        <v>18</v>
      </c>
      <c r="E25" s="22">
        <v>6</v>
      </c>
      <c r="F25" s="23"/>
      <c r="G25" s="24"/>
      <c r="H25" s="25">
        <f t="shared" si="0"/>
        <v>0</v>
      </c>
      <c r="I25" s="13"/>
      <c r="J25" s="18"/>
      <c r="M25" s="28"/>
      <c r="N25" s="26"/>
    </row>
    <row r="26" spans="1:16" ht="33.75" x14ac:dyDescent="0.2">
      <c r="A26" s="19">
        <v>7</v>
      </c>
      <c r="B26" s="20">
        <v>112103129</v>
      </c>
      <c r="C26" s="21" t="s">
        <v>24</v>
      </c>
      <c r="D26" s="20" t="s">
        <v>18</v>
      </c>
      <c r="E26" s="22">
        <v>2</v>
      </c>
      <c r="F26" s="23"/>
      <c r="G26" s="24"/>
      <c r="H26" s="25">
        <f t="shared" si="0"/>
        <v>0</v>
      </c>
      <c r="I26" s="13"/>
      <c r="J26" s="18"/>
      <c r="L26" s="28"/>
      <c r="N26" s="26"/>
    </row>
    <row r="27" spans="1:16" ht="33.75" x14ac:dyDescent="0.2">
      <c r="A27" s="19">
        <v>8</v>
      </c>
      <c r="B27" s="20">
        <v>112103129</v>
      </c>
      <c r="C27" s="21" t="s">
        <v>25</v>
      </c>
      <c r="D27" s="20" t="s">
        <v>18</v>
      </c>
      <c r="E27" s="22">
        <v>3</v>
      </c>
      <c r="F27" s="23"/>
      <c r="G27" s="24"/>
      <c r="H27" s="25">
        <f t="shared" si="0"/>
        <v>0</v>
      </c>
      <c r="I27" s="13"/>
      <c r="J27" s="18"/>
      <c r="N27" s="26"/>
      <c r="O27" s="28"/>
    </row>
    <row r="28" spans="1:16" ht="33.75" x14ac:dyDescent="0.2">
      <c r="A28" s="19">
        <v>9</v>
      </c>
      <c r="B28" s="20">
        <v>112103129</v>
      </c>
      <c r="C28" s="21" t="s">
        <v>26</v>
      </c>
      <c r="D28" s="20" t="s">
        <v>18</v>
      </c>
      <c r="E28" s="22">
        <v>1</v>
      </c>
      <c r="F28" s="23"/>
      <c r="G28" s="24"/>
      <c r="H28" s="25">
        <f t="shared" si="0"/>
        <v>0</v>
      </c>
      <c r="I28" s="13"/>
      <c r="J28" s="18"/>
      <c r="L28" s="29"/>
      <c r="M28" s="29"/>
      <c r="N28" s="26"/>
      <c r="O28" s="30"/>
      <c r="P28" s="31"/>
    </row>
    <row r="29" spans="1:16" x14ac:dyDescent="0.2">
      <c r="A29" s="32"/>
      <c r="B29" s="33"/>
      <c r="C29" s="34" t="s">
        <v>27</v>
      </c>
      <c r="D29" s="33"/>
      <c r="E29" s="33"/>
      <c r="F29" s="35"/>
      <c r="G29" s="36"/>
      <c r="H29" s="37">
        <f>H28+H27+H26+H25+H24+H23+H21+H22+H20</f>
        <v>0</v>
      </c>
      <c r="I29" s="33"/>
      <c r="J29" s="38"/>
      <c r="L29" s="29"/>
      <c r="N29" s="39"/>
      <c r="O29" s="30"/>
      <c r="P29" s="31"/>
    </row>
    <row r="30" spans="1:16" x14ac:dyDescent="0.2">
      <c r="A30" s="12"/>
      <c r="B30" s="33"/>
      <c r="C30" s="13" t="s">
        <v>28</v>
      </c>
      <c r="D30" s="14"/>
      <c r="E30" s="40"/>
      <c r="F30" s="41"/>
      <c r="G30" s="42"/>
      <c r="H30" s="43"/>
      <c r="I30" s="14"/>
      <c r="J30" s="44"/>
      <c r="L30" s="29"/>
      <c r="N30" s="39"/>
      <c r="O30" s="30"/>
      <c r="P30" s="31"/>
    </row>
    <row r="31" spans="1:16" ht="22.5" x14ac:dyDescent="0.2">
      <c r="A31" s="19">
        <v>10</v>
      </c>
      <c r="B31" s="20"/>
      <c r="C31" s="45" t="s">
        <v>29</v>
      </c>
      <c r="D31" s="46" t="s">
        <v>30</v>
      </c>
      <c r="E31" s="47">
        <v>23</v>
      </c>
      <c r="F31" s="48"/>
      <c r="G31" s="49"/>
      <c r="H31" s="50">
        <f>E31*F31</f>
        <v>0</v>
      </c>
      <c r="I31" s="13"/>
      <c r="J31" s="18"/>
      <c r="M31" s="28"/>
      <c r="N31" s="39"/>
      <c r="O31" s="30"/>
      <c r="P31" s="31"/>
    </row>
    <row r="32" spans="1:16" x14ac:dyDescent="0.2">
      <c r="A32" s="32"/>
      <c r="B32" s="33"/>
      <c r="C32" s="34" t="s">
        <v>31</v>
      </c>
      <c r="D32" s="33"/>
      <c r="E32" s="33"/>
      <c r="F32" s="35"/>
      <c r="G32" s="36"/>
      <c r="H32" s="37">
        <f>H31</f>
        <v>0</v>
      </c>
      <c r="I32" s="33"/>
      <c r="J32" s="38"/>
    </row>
    <row r="33" spans="1:13" x14ac:dyDescent="0.2">
      <c r="A33" s="32"/>
      <c r="B33" s="33"/>
      <c r="C33" s="13" t="s">
        <v>32</v>
      </c>
      <c r="D33" s="33"/>
      <c r="E33" s="33"/>
      <c r="F33" s="51"/>
      <c r="G33" s="52"/>
      <c r="H33" s="53"/>
      <c r="I33" s="14"/>
      <c r="J33" s="44"/>
    </row>
    <row r="34" spans="1:13" x14ac:dyDescent="0.2">
      <c r="A34" s="32">
        <v>11</v>
      </c>
      <c r="B34" s="33">
        <v>162701105</v>
      </c>
      <c r="C34" s="54" t="s">
        <v>33</v>
      </c>
      <c r="D34" s="33" t="s">
        <v>34</v>
      </c>
      <c r="E34" s="33">
        <v>11.5</v>
      </c>
      <c r="F34" s="51"/>
      <c r="G34" s="52"/>
      <c r="H34" s="53">
        <f t="shared" ref="H34:H42" si="1">E34*F34</f>
        <v>0</v>
      </c>
      <c r="I34" s="14"/>
      <c r="J34" s="44"/>
      <c r="M34" s="28"/>
    </row>
    <row r="35" spans="1:13" x14ac:dyDescent="0.2">
      <c r="A35" s="32">
        <v>12</v>
      </c>
      <c r="B35" s="33">
        <v>162701109</v>
      </c>
      <c r="C35" s="55" t="s">
        <v>35</v>
      </c>
      <c r="D35" s="33" t="s">
        <v>34</v>
      </c>
      <c r="E35" s="33">
        <v>11.5</v>
      </c>
      <c r="F35" s="51"/>
      <c r="G35" s="52"/>
      <c r="H35" s="53">
        <f t="shared" si="1"/>
        <v>0</v>
      </c>
      <c r="I35" s="14"/>
      <c r="J35" s="44"/>
      <c r="M35" s="27"/>
    </row>
    <row r="36" spans="1:13" x14ac:dyDescent="0.2">
      <c r="A36" s="56">
        <v>13</v>
      </c>
      <c r="B36" s="57">
        <v>174201202</v>
      </c>
      <c r="C36" s="58" t="s">
        <v>36</v>
      </c>
      <c r="D36" s="57" t="s">
        <v>18</v>
      </c>
      <c r="E36" s="57">
        <v>8</v>
      </c>
      <c r="F36" s="51"/>
      <c r="G36" s="59"/>
      <c r="H36" s="60">
        <f t="shared" si="1"/>
        <v>0</v>
      </c>
      <c r="I36" s="14"/>
      <c r="J36" s="44"/>
    </row>
    <row r="37" spans="1:13" x14ac:dyDescent="0.2">
      <c r="A37" s="56">
        <v>14</v>
      </c>
      <c r="B37" s="57">
        <v>174201203</v>
      </c>
      <c r="C37" s="58" t="s">
        <v>37</v>
      </c>
      <c r="D37" s="57" t="s">
        <v>18</v>
      </c>
      <c r="E37" s="57">
        <v>19</v>
      </c>
      <c r="F37" s="51"/>
      <c r="G37" s="59"/>
      <c r="H37" s="60">
        <f t="shared" si="1"/>
        <v>0</v>
      </c>
      <c r="I37" s="14"/>
      <c r="J37" s="44"/>
    </row>
    <row r="38" spans="1:13" x14ac:dyDescent="0.2">
      <c r="A38" s="56">
        <v>15</v>
      </c>
      <c r="B38" s="57">
        <v>174201204</v>
      </c>
      <c r="C38" s="58" t="s">
        <v>38</v>
      </c>
      <c r="D38" s="57" t="s">
        <v>18</v>
      </c>
      <c r="E38" s="57">
        <v>14</v>
      </c>
      <c r="F38" s="51"/>
      <c r="G38" s="59"/>
      <c r="H38" s="60">
        <f t="shared" si="1"/>
        <v>0</v>
      </c>
      <c r="I38" s="14"/>
      <c r="J38" s="44"/>
    </row>
    <row r="39" spans="1:13" x14ac:dyDescent="0.2">
      <c r="A39" s="56">
        <v>16</v>
      </c>
      <c r="B39" s="57">
        <v>174201205</v>
      </c>
      <c r="C39" s="58" t="s">
        <v>39</v>
      </c>
      <c r="D39" s="57" t="s">
        <v>18</v>
      </c>
      <c r="E39" s="57">
        <v>6</v>
      </c>
      <c r="F39" s="51"/>
      <c r="G39" s="59"/>
      <c r="H39" s="60">
        <f t="shared" si="1"/>
        <v>0</v>
      </c>
      <c r="I39" s="14"/>
      <c r="J39" s="44"/>
    </row>
    <row r="40" spans="1:13" x14ac:dyDescent="0.2">
      <c r="A40" s="32">
        <v>17</v>
      </c>
      <c r="B40" s="33">
        <v>162701105</v>
      </c>
      <c r="C40" s="54" t="s">
        <v>40</v>
      </c>
      <c r="D40" s="33" t="s">
        <v>34</v>
      </c>
      <c r="E40" s="33">
        <v>11.5</v>
      </c>
      <c r="F40" s="51"/>
      <c r="G40" s="52"/>
      <c r="H40" s="53">
        <f t="shared" si="1"/>
        <v>0</v>
      </c>
      <c r="I40" s="14"/>
      <c r="J40" s="44"/>
    </row>
    <row r="41" spans="1:13" x14ac:dyDescent="0.2">
      <c r="A41" s="61">
        <v>18</v>
      </c>
      <c r="B41" s="33">
        <v>162701109</v>
      </c>
      <c r="C41" s="55" t="s">
        <v>35</v>
      </c>
      <c r="D41" s="33" t="s">
        <v>34</v>
      </c>
      <c r="E41" s="33">
        <v>11.5</v>
      </c>
      <c r="F41" s="51"/>
      <c r="G41" s="52"/>
      <c r="H41" s="53">
        <f t="shared" si="1"/>
        <v>0</v>
      </c>
      <c r="I41" s="14"/>
      <c r="J41" s="44"/>
    </row>
    <row r="42" spans="1:13" x14ac:dyDescent="0.2">
      <c r="A42" s="32">
        <v>19</v>
      </c>
      <c r="B42" s="33"/>
      <c r="C42" s="54" t="s">
        <v>41</v>
      </c>
      <c r="D42" s="33" t="s">
        <v>42</v>
      </c>
      <c r="E42" s="33">
        <v>47</v>
      </c>
      <c r="F42" s="51"/>
      <c r="G42" s="52"/>
      <c r="H42" s="53">
        <f t="shared" si="1"/>
        <v>0</v>
      </c>
      <c r="I42" s="14"/>
      <c r="J42" s="44"/>
    </row>
    <row r="43" spans="1:13" x14ac:dyDescent="0.2">
      <c r="A43" s="32">
        <v>20</v>
      </c>
      <c r="B43" s="33" t="s">
        <v>43</v>
      </c>
      <c r="C43" s="54" t="s">
        <v>44</v>
      </c>
      <c r="D43" s="33" t="s">
        <v>34</v>
      </c>
      <c r="E43" s="33">
        <v>13.22</v>
      </c>
      <c r="F43" s="51"/>
      <c r="G43" s="52">
        <f>E43*F43</f>
        <v>0</v>
      </c>
      <c r="H43" s="62"/>
      <c r="I43" s="14"/>
      <c r="J43" s="44"/>
    </row>
    <row r="44" spans="1:13" x14ac:dyDescent="0.2">
      <c r="A44" s="32"/>
      <c r="B44" s="33"/>
      <c r="C44" s="34" t="s">
        <v>45</v>
      </c>
      <c r="D44" s="33"/>
      <c r="E44" s="33"/>
      <c r="F44" s="51"/>
      <c r="G44" s="63">
        <f>G43</f>
        <v>0</v>
      </c>
      <c r="H44" s="62">
        <f>H42+H41+H40+H37+H36+H35+H34</f>
        <v>0</v>
      </c>
      <c r="I44" s="14"/>
      <c r="J44" s="44"/>
    </row>
    <row r="45" spans="1:13" ht="15" customHeight="1" x14ac:dyDescent="0.2">
      <c r="A45" s="19"/>
      <c r="B45" s="20"/>
      <c r="C45" s="45"/>
      <c r="D45" s="46"/>
      <c r="E45" s="47"/>
      <c r="F45" s="64"/>
      <c r="G45" s="49"/>
      <c r="H45" s="65"/>
      <c r="I45" s="13"/>
      <c r="J45" s="18"/>
      <c r="M45" s="66"/>
    </row>
    <row r="46" spans="1:13" ht="13.5" customHeight="1" x14ac:dyDescent="0.2">
      <c r="A46" s="61"/>
      <c r="B46" s="20"/>
      <c r="C46" s="67" t="s">
        <v>46</v>
      </c>
      <c r="D46" s="20"/>
      <c r="E46" s="68"/>
      <c r="F46" s="68"/>
      <c r="G46" s="24"/>
      <c r="H46" s="69">
        <f>H44+G44+H32+H29</f>
        <v>0</v>
      </c>
      <c r="I46" s="70"/>
      <c r="J46" s="71"/>
    </row>
    <row r="47" spans="1:13" x14ac:dyDescent="0.2">
      <c r="A47" s="61"/>
      <c r="B47" s="20"/>
      <c r="C47" s="67" t="s">
        <v>47</v>
      </c>
      <c r="D47" s="72"/>
      <c r="E47" s="73"/>
      <c r="F47" s="73"/>
      <c r="G47" s="74"/>
      <c r="H47" s="75">
        <f>H46/100*20</f>
        <v>0</v>
      </c>
      <c r="I47" s="70"/>
      <c r="J47" s="71"/>
    </row>
    <row r="48" spans="1:13" x14ac:dyDescent="0.2">
      <c r="A48" s="76"/>
      <c r="B48" s="77"/>
      <c r="C48" s="78" t="s">
        <v>48</v>
      </c>
      <c r="D48" s="79"/>
      <c r="E48" s="80"/>
      <c r="F48" s="80"/>
      <c r="G48" s="81"/>
      <c r="H48" s="82">
        <f>H46+H47</f>
        <v>0</v>
      </c>
      <c r="I48" s="83"/>
      <c r="J48" s="84"/>
    </row>
    <row r="49" spans="1:10" ht="13.5" thickTop="1" x14ac:dyDescent="0.2">
      <c r="A49" s="85"/>
      <c r="B49" s="85"/>
      <c r="C49" s="86"/>
      <c r="D49" s="87"/>
      <c r="E49" s="88"/>
      <c r="F49" s="88"/>
      <c r="G49" s="89"/>
      <c r="H49" s="90"/>
      <c r="I49" s="91"/>
      <c r="J49" s="91"/>
    </row>
    <row r="50" spans="1:10" ht="30" customHeight="1" x14ac:dyDescent="0.2">
      <c r="A50" s="138" t="s">
        <v>58</v>
      </c>
      <c r="B50" s="138"/>
      <c r="C50" s="138"/>
      <c r="D50" s="138"/>
      <c r="E50" s="138"/>
      <c r="F50" s="138"/>
      <c r="G50" s="89"/>
      <c r="H50" s="90"/>
      <c r="I50" s="91"/>
      <c r="J50" s="91"/>
    </row>
    <row r="51" spans="1:10" x14ac:dyDescent="0.2">
      <c r="A51" s="139"/>
      <c r="B51" s="139"/>
      <c r="C51" s="139"/>
      <c r="D51" s="139"/>
      <c r="E51" s="139"/>
      <c r="F51" s="139"/>
      <c r="G51" s="89"/>
      <c r="H51" s="90"/>
      <c r="I51" s="91"/>
      <c r="J51" s="91"/>
    </row>
    <row r="52" spans="1:10" x14ac:dyDescent="0.2">
      <c r="A52" s="123"/>
      <c r="B52" s="123"/>
      <c r="C52" s="123"/>
      <c r="D52" s="123"/>
      <c r="E52" s="123"/>
      <c r="F52" s="123"/>
      <c r="G52" s="89"/>
      <c r="H52" s="90"/>
      <c r="I52" s="91"/>
      <c r="J52" s="91"/>
    </row>
    <row r="53" spans="1:10" x14ac:dyDescent="0.2">
      <c r="A53" s="123"/>
      <c r="B53" s="123"/>
      <c r="C53" s="123"/>
      <c r="D53" s="123"/>
      <c r="E53" s="123"/>
      <c r="F53" s="123"/>
      <c r="G53" s="89"/>
      <c r="H53" s="90"/>
      <c r="I53" s="91"/>
      <c r="J53" s="91"/>
    </row>
    <row r="54" spans="1:10" x14ac:dyDescent="0.2">
      <c r="A54" s="123"/>
      <c r="B54" s="123"/>
      <c r="C54" s="123"/>
      <c r="D54" s="123"/>
      <c r="E54" s="123"/>
      <c r="F54" s="123"/>
      <c r="G54" s="89"/>
      <c r="H54" s="90"/>
      <c r="I54" s="91"/>
      <c r="J54" s="91"/>
    </row>
    <row r="55" spans="1:10" x14ac:dyDescent="0.2">
      <c r="A55" s="92"/>
      <c r="B55" s="30"/>
      <c r="C55" s="93"/>
      <c r="D55" s="94"/>
      <c r="E55" s="95"/>
      <c r="F55" s="95"/>
      <c r="G55" s="89"/>
      <c r="H55" s="90"/>
      <c r="I55" s="96"/>
      <c r="J55" s="96"/>
    </row>
    <row r="56" spans="1:10" ht="15.75" x14ac:dyDescent="0.25">
      <c r="A56" s="130" t="s">
        <v>49</v>
      </c>
      <c r="B56" s="130"/>
      <c r="C56" s="130"/>
      <c r="D56" s="140" t="s">
        <v>62</v>
      </c>
      <c r="E56" s="140"/>
      <c r="F56" s="140"/>
      <c r="G56" s="97"/>
      <c r="H56" s="97"/>
      <c r="I56" s="97"/>
      <c r="J56" s="97"/>
    </row>
    <row r="57" spans="1:10" x14ac:dyDescent="0.2">
      <c r="A57" s="133"/>
      <c r="B57" s="133"/>
      <c r="C57" s="97"/>
      <c r="D57" s="97"/>
      <c r="E57" s="97"/>
      <c r="F57" s="97"/>
      <c r="G57" s="97"/>
      <c r="H57" s="97"/>
      <c r="I57" s="97"/>
      <c r="J57" s="97"/>
    </row>
    <row r="58" spans="1:10" ht="15" x14ac:dyDescent="0.25">
      <c r="A58" s="98"/>
    </row>
    <row r="60" spans="1:10" x14ac:dyDescent="0.2">
      <c r="A60" s="99"/>
      <c r="C60" s="97"/>
      <c r="D60" s="97"/>
      <c r="E60" s="97"/>
      <c r="F60" s="97"/>
      <c r="G60" s="97"/>
      <c r="H60" s="97"/>
      <c r="I60" s="97"/>
      <c r="J60" s="97"/>
    </row>
    <row r="61" spans="1:10" ht="15" x14ac:dyDescent="0.2">
      <c r="A61" s="125" t="s">
        <v>60</v>
      </c>
      <c r="B61" s="125"/>
    </row>
    <row r="75" spans="1:10" ht="18.75" x14ac:dyDescent="0.3">
      <c r="A75" s="134"/>
      <c r="B75" s="134"/>
      <c r="C75" s="134"/>
      <c r="D75" s="134"/>
      <c r="E75" s="134"/>
      <c r="F75" s="134"/>
      <c r="G75" s="134"/>
      <c r="H75" s="134"/>
      <c r="I75" s="134"/>
      <c r="J75" s="134"/>
    </row>
    <row r="76" spans="1:1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</row>
    <row r="78" spans="1:10" x14ac:dyDescent="0.2">
      <c r="A78" s="136"/>
      <c r="B78" s="136"/>
      <c r="C78" s="136"/>
      <c r="D78" s="136"/>
      <c r="E78" s="136"/>
      <c r="F78" s="136"/>
      <c r="G78" s="136"/>
      <c r="H78" s="136"/>
      <c r="I78" s="137"/>
      <c r="J78" s="137"/>
    </row>
    <row r="79" spans="1:10" x14ac:dyDescent="0.2">
      <c r="A79" s="96"/>
      <c r="B79" s="96"/>
      <c r="C79" s="100"/>
      <c r="D79" s="100"/>
      <c r="E79" s="100"/>
      <c r="F79" s="97"/>
      <c r="G79" s="101"/>
      <c r="H79" s="101"/>
      <c r="I79" s="101"/>
      <c r="J79" s="101"/>
    </row>
    <row r="80" spans="1:10" x14ac:dyDescent="0.2">
      <c r="A80" s="96"/>
      <c r="B80" s="96"/>
      <c r="C80" s="96"/>
      <c r="D80" s="96"/>
      <c r="E80" s="96"/>
      <c r="F80" s="96"/>
      <c r="G80" s="101"/>
      <c r="H80" s="101"/>
      <c r="I80" s="101"/>
      <c r="J80" s="101"/>
    </row>
    <row r="81" spans="1:10" x14ac:dyDescent="0.2">
      <c r="A81" s="96"/>
      <c r="B81" s="96"/>
      <c r="C81" s="101"/>
      <c r="D81" s="101"/>
      <c r="E81" s="96"/>
      <c r="F81" s="96"/>
      <c r="G81" s="96"/>
      <c r="H81" s="96"/>
      <c r="I81" s="96"/>
      <c r="J81" s="96"/>
    </row>
    <row r="82" spans="1:10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</row>
    <row r="83" spans="1:10" x14ac:dyDescent="0.2">
      <c r="A83" s="97"/>
      <c r="B83" s="97"/>
      <c r="C83" s="96"/>
      <c r="D83" s="97"/>
      <c r="E83" s="97"/>
      <c r="F83" s="102"/>
      <c r="G83" s="97"/>
      <c r="H83" s="103"/>
      <c r="I83" s="97"/>
      <c r="J83" s="97"/>
    </row>
    <row r="84" spans="1:10" x14ac:dyDescent="0.2">
      <c r="A84" s="97"/>
      <c r="B84" s="97"/>
      <c r="C84" s="99"/>
      <c r="D84" s="97"/>
      <c r="E84" s="97"/>
      <c r="F84" s="104"/>
      <c r="G84" s="105"/>
      <c r="H84" s="106"/>
      <c r="I84" s="97"/>
      <c r="J84" s="97"/>
    </row>
    <row r="85" spans="1:10" x14ac:dyDescent="0.2">
      <c r="A85" s="97"/>
      <c r="B85" s="97"/>
      <c r="C85" s="99"/>
      <c r="D85" s="97"/>
      <c r="E85" s="97"/>
      <c r="F85" s="104"/>
      <c r="G85" s="105"/>
      <c r="H85" s="106"/>
      <c r="I85" s="97"/>
      <c r="J85" s="97"/>
    </row>
    <row r="86" spans="1:10" x14ac:dyDescent="0.2">
      <c r="A86" s="97"/>
      <c r="B86" s="97"/>
      <c r="C86" s="107"/>
      <c r="D86" s="97"/>
      <c r="E86" s="97"/>
      <c r="F86" s="104"/>
      <c r="G86" s="105"/>
      <c r="H86" s="108"/>
      <c r="I86" s="97"/>
      <c r="J86" s="97"/>
    </row>
    <row r="87" spans="1:10" x14ac:dyDescent="0.2">
      <c r="A87" s="97"/>
      <c r="B87" s="97"/>
      <c r="C87" s="96"/>
      <c r="D87" s="97"/>
      <c r="E87" s="97"/>
      <c r="F87" s="109"/>
      <c r="G87" s="110"/>
      <c r="H87" s="111"/>
      <c r="I87" s="97"/>
      <c r="J87" s="97"/>
    </row>
    <row r="88" spans="1:10" x14ac:dyDescent="0.2">
      <c r="A88" s="97"/>
      <c r="B88" s="97"/>
      <c r="C88" s="99"/>
      <c r="D88" s="97"/>
      <c r="E88" s="97"/>
      <c r="F88" s="109"/>
      <c r="G88" s="110"/>
      <c r="H88" s="111"/>
      <c r="I88" s="97"/>
      <c r="J88" s="97"/>
    </row>
    <row r="89" spans="1:10" x14ac:dyDescent="0.2">
      <c r="A89" s="97"/>
      <c r="B89" s="97"/>
      <c r="C89" s="112"/>
      <c r="D89" s="97"/>
      <c r="E89" s="97"/>
      <c r="F89" s="109"/>
      <c r="G89" s="110"/>
      <c r="H89" s="111"/>
      <c r="I89" s="97"/>
      <c r="J89" s="97"/>
    </row>
    <row r="90" spans="1:10" x14ac:dyDescent="0.2">
      <c r="A90" s="97"/>
      <c r="B90" s="97"/>
      <c r="C90" s="99"/>
      <c r="D90" s="97"/>
      <c r="E90" s="97"/>
      <c r="F90" s="109"/>
      <c r="G90" s="110"/>
      <c r="H90" s="111"/>
      <c r="I90" s="97"/>
      <c r="J90" s="97"/>
    </row>
    <row r="91" spans="1:10" x14ac:dyDescent="0.2">
      <c r="A91" s="97"/>
      <c r="B91" s="97"/>
      <c r="C91" s="99"/>
      <c r="D91" s="97"/>
      <c r="E91" s="97"/>
      <c r="F91" s="109"/>
      <c r="G91" s="110"/>
      <c r="H91" s="111"/>
      <c r="I91" s="97"/>
      <c r="J91" s="97"/>
    </row>
    <row r="92" spans="1:10" x14ac:dyDescent="0.2">
      <c r="A92" s="97"/>
      <c r="B92" s="97"/>
      <c r="C92" s="99"/>
      <c r="D92" s="97"/>
      <c r="E92" s="97"/>
      <c r="F92" s="109"/>
      <c r="G92" s="110"/>
      <c r="H92" s="111"/>
      <c r="I92" s="97"/>
      <c r="J92" s="97"/>
    </row>
    <row r="93" spans="1:10" x14ac:dyDescent="0.2">
      <c r="A93" s="30"/>
      <c r="B93" s="97"/>
      <c r="C93" s="112"/>
      <c r="D93" s="97"/>
      <c r="E93" s="97"/>
      <c r="F93" s="109"/>
      <c r="G93" s="110"/>
      <c r="H93" s="111"/>
      <c r="I93" s="97"/>
      <c r="J93" s="97"/>
    </row>
    <row r="94" spans="1:10" x14ac:dyDescent="0.2">
      <c r="A94" s="97"/>
      <c r="B94" s="97"/>
      <c r="C94" s="99"/>
      <c r="D94" s="97"/>
      <c r="E94" s="97"/>
      <c r="F94" s="109"/>
      <c r="G94" s="110"/>
      <c r="H94" s="111"/>
      <c r="I94" s="97"/>
      <c r="J94" s="97"/>
    </row>
    <row r="95" spans="1:10" x14ac:dyDescent="0.2">
      <c r="A95" s="97"/>
      <c r="B95" s="97"/>
      <c r="C95" s="99"/>
      <c r="D95" s="97"/>
      <c r="E95" s="97"/>
      <c r="F95" s="109"/>
      <c r="G95" s="110"/>
      <c r="H95" s="113"/>
      <c r="I95" s="97"/>
      <c r="J95" s="97"/>
    </row>
    <row r="96" spans="1:10" x14ac:dyDescent="0.2">
      <c r="A96" s="97"/>
      <c r="B96" s="97"/>
      <c r="C96" s="107"/>
      <c r="D96" s="97"/>
      <c r="E96" s="97"/>
      <c r="F96" s="109"/>
      <c r="G96" s="110"/>
      <c r="H96" s="113"/>
      <c r="I96" s="97"/>
      <c r="J96" s="97"/>
    </row>
    <row r="97" spans="1:10" x14ac:dyDescent="0.2">
      <c r="A97" s="97"/>
      <c r="B97" s="97"/>
      <c r="C97" s="107"/>
      <c r="D97" s="97"/>
      <c r="E97" s="97"/>
      <c r="F97" s="109"/>
      <c r="G97" s="110"/>
      <c r="H97" s="113"/>
      <c r="I97" s="97"/>
      <c r="J97" s="97"/>
    </row>
    <row r="98" spans="1:10" x14ac:dyDescent="0.2">
      <c r="A98" s="97"/>
      <c r="B98" s="97"/>
      <c r="C98" s="107"/>
      <c r="D98" s="97"/>
      <c r="E98" s="97"/>
      <c r="F98" s="109"/>
      <c r="G98" s="110"/>
      <c r="H98" s="113"/>
      <c r="I98" s="97"/>
      <c r="J98" s="97"/>
    </row>
    <row r="99" spans="1:10" x14ac:dyDescent="0.2">
      <c r="A99" s="97"/>
      <c r="B99" s="97"/>
      <c r="C99" s="107"/>
      <c r="D99" s="96"/>
      <c r="E99" s="96"/>
      <c r="F99" s="114"/>
      <c r="G99" s="115"/>
      <c r="H99" s="113"/>
      <c r="I99" s="97"/>
      <c r="J99" s="97"/>
    </row>
    <row r="100" spans="1:10" x14ac:dyDescent="0.2">
      <c r="A100" s="97"/>
      <c r="B100" s="97"/>
      <c r="C100" s="107"/>
      <c r="D100" s="96"/>
      <c r="E100" s="96"/>
      <c r="F100" s="114"/>
      <c r="G100" s="115"/>
      <c r="H100" s="113"/>
      <c r="I100" s="97"/>
      <c r="J100" s="97"/>
    </row>
    <row r="101" spans="1:10" x14ac:dyDescent="0.2">
      <c r="A101" s="97"/>
      <c r="B101" s="97"/>
      <c r="C101" s="107"/>
      <c r="D101" s="96"/>
      <c r="E101" s="96"/>
      <c r="F101" s="114"/>
      <c r="G101" s="115"/>
      <c r="H101" s="113"/>
      <c r="I101" s="97"/>
      <c r="J101" s="97"/>
    </row>
    <row r="102" spans="1:10" x14ac:dyDescent="0.2">
      <c r="A102" s="97"/>
      <c r="B102" s="97"/>
      <c r="C102" s="107"/>
      <c r="D102" s="96"/>
      <c r="E102" s="96"/>
      <c r="F102" s="116"/>
      <c r="G102" s="101"/>
      <c r="H102" s="117"/>
      <c r="I102" s="97"/>
      <c r="J102" s="97"/>
    </row>
    <row r="103" spans="1:10" x14ac:dyDescent="0.2">
      <c r="A103" s="97"/>
      <c r="B103" s="97"/>
      <c r="C103" s="118"/>
      <c r="D103" s="119"/>
      <c r="E103" s="119"/>
      <c r="F103" s="120"/>
      <c r="G103" s="121"/>
      <c r="H103" s="103"/>
      <c r="I103" s="97"/>
      <c r="J103" s="97"/>
    </row>
    <row r="104" spans="1:10" x14ac:dyDescent="0.2">
      <c r="A104" s="107"/>
      <c r="B104" s="30"/>
      <c r="C104" s="93"/>
    </row>
    <row r="105" spans="1:10" x14ac:dyDescent="0.2">
      <c r="A105" s="107"/>
      <c r="B105" s="30"/>
      <c r="C105" s="93"/>
    </row>
    <row r="106" spans="1:10" x14ac:dyDescent="0.2">
      <c r="A106" s="107"/>
      <c r="B106" s="30"/>
      <c r="C106" s="93"/>
    </row>
    <row r="107" spans="1:10" x14ac:dyDescent="0.2">
      <c r="A107" s="133"/>
      <c r="B107" s="133"/>
      <c r="C107" s="133"/>
    </row>
    <row r="108" spans="1:10" x14ac:dyDescent="0.2">
      <c r="A108" s="133"/>
      <c r="B108" s="133"/>
      <c r="C108" s="97"/>
    </row>
  </sheetData>
  <mergeCells count="22">
    <mergeCell ref="A108:B108"/>
    <mergeCell ref="A57:B57"/>
    <mergeCell ref="A75:J75"/>
    <mergeCell ref="A77:J77"/>
    <mergeCell ref="A78:H78"/>
    <mergeCell ref="I78:J78"/>
    <mergeCell ref="A107:C107"/>
    <mergeCell ref="A1:J1"/>
    <mergeCell ref="A14:H14"/>
    <mergeCell ref="I14:J14"/>
    <mergeCell ref="A56:C56"/>
    <mergeCell ref="A5:C5"/>
    <mergeCell ref="A8:C8"/>
    <mergeCell ref="A10:C10"/>
    <mergeCell ref="A11:C11"/>
    <mergeCell ref="A7:F7"/>
    <mergeCell ref="A9:E9"/>
    <mergeCell ref="A6:E6"/>
    <mergeCell ref="A12:C12"/>
    <mergeCell ref="A50:F50"/>
    <mergeCell ref="A51:F51"/>
    <mergeCell ref="D56:F56"/>
  </mergeCells>
  <pageMargins left="0.7" right="0.7" top="0.75" bottom="0.75" header="0.511811023622047" footer="0.511811023622047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CP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Marcela MK. Kadukova</cp:lastModifiedBy>
  <cp:revision>0</cp:revision>
  <cp:lastPrinted>2024-01-10T10:36:56Z</cp:lastPrinted>
  <dcterms:created xsi:type="dcterms:W3CDTF">1997-01-24T11:07:25Z</dcterms:created>
  <dcterms:modified xsi:type="dcterms:W3CDTF">2024-01-10T10:37:37Z</dcterms:modified>
  <dc:language>sk-SK</dc:language>
</cp:coreProperties>
</file>