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74.11\nas\Zdielane\PAPU\ZP_Luxova\Rok 2021\ZsNH 2021\Po súhlase MMK\26-A2-2021-Dodávka a výsadba cibuľovín do trávnika\"/>
    </mc:Choice>
  </mc:AlternateContent>
  <bookViews>
    <workbookView xWindow="0" yWindow="0" windowWidth="24000" windowHeight="9135"/>
  </bookViews>
  <sheets>
    <sheet name="Cenová ponuka" sheetId="1" r:id="rId1"/>
    <sheet name="Hárok2" sheetId="2" r:id="rId2"/>
    <sheet name="Hárok3" sheetId="3" r:id="rId3"/>
  </sheets>
  <calcPr calcId="152511"/>
</workbook>
</file>

<file path=xl/calcChain.xml><?xml version="1.0" encoding="utf-8"?>
<calcChain xmlns="http://schemas.openxmlformats.org/spreadsheetml/2006/main">
  <c r="S51" i="1" l="1"/>
  <c r="S54" i="1"/>
  <c r="S47" i="1"/>
  <c r="S40" i="1"/>
  <c r="S35" i="1"/>
  <c r="S33" i="1"/>
  <c r="S29" i="1"/>
  <c r="S19" i="1"/>
  <c r="S11" i="1"/>
  <c r="S44" i="1"/>
  <c r="S37" i="1"/>
  <c r="S26" i="1"/>
  <c r="S23" i="1"/>
  <c r="S16" i="1"/>
  <c r="J56" i="1"/>
  <c r="O56" i="1"/>
  <c r="S8" i="1" l="1"/>
  <c r="S56" i="1" s="1"/>
  <c r="S63" i="1" s="1"/>
</calcChain>
</file>

<file path=xl/sharedStrings.xml><?xml version="1.0" encoding="utf-8"?>
<sst xmlns="http://schemas.openxmlformats.org/spreadsheetml/2006/main" count="224" uniqueCount="140">
  <si>
    <t>IV.</t>
  </si>
  <si>
    <t>x</t>
  </si>
  <si>
    <t>spôsob výsadby</t>
  </si>
  <si>
    <r>
      <t xml:space="preserve">cena za set  </t>
    </r>
    <r>
      <rPr>
        <i/>
        <sz val="8"/>
        <color rgb="FFFF0000"/>
        <rFont val="Calibri"/>
        <family val="2"/>
        <charset val="238"/>
      </rPr>
      <t xml:space="preserve">         </t>
    </r>
    <r>
      <rPr>
        <b/>
        <sz val="9"/>
        <color rgb="FFFF0000"/>
        <rFont val="Calibri"/>
        <family val="2"/>
        <charset val="238"/>
      </rPr>
      <t xml:space="preserve">po zľave           </t>
    </r>
    <r>
      <rPr>
        <b/>
        <sz val="9"/>
        <color theme="1"/>
        <rFont val="Calibri"/>
        <family val="2"/>
        <charset val="238"/>
      </rPr>
      <t>v €</t>
    </r>
  </si>
  <si>
    <t>mech. sadenie</t>
  </si>
  <si>
    <t>Kit PRIMA  Annesy-Le-Vieux</t>
  </si>
  <si>
    <t>12 až 14</t>
  </si>
  <si>
    <t>14 až 16</t>
  </si>
  <si>
    <t>20 až 30</t>
  </si>
  <si>
    <t xml:space="preserve"> narcis  cyclamineus</t>
  </si>
  <si>
    <t>30 až 50</t>
  </si>
  <si>
    <t>30 až 55</t>
  </si>
  <si>
    <t>15 až 25</t>
  </si>
  <si>
    <t>25 až 35</t>
  </si>
  <si>
    <t xml:space="preserve">ručné sadenie </t>
  </si>
  <si>
    <t>14 až 18</t>
  </si>
  <si>
    <r>
      <t xml:space="preserve">počet setov </t>
    </r>
    <r>
      <rPr>
        <b/>
        <sz val="9"/>
        <color theme="1"/>
        <rFont val="Calibri"/>
        <family val="2"/>
        <charset val="238"/>
      </rPr>
      <t xml:space="preserve">                v ks</t>
    </r>
  </si>
  <si>
    <t xml:space="preserve">cena                              bez DPH                               € </t>
  </si>
  <si>
    <r>
      <t xml:space="preserve">cena za set </t>
    </r>
    <r>
      <rPr>
        <b/>
        <sz val="8"/>
        <color theme="1"/>
        <rFont val="Calibri"/>
        <family val="2"/>
        <charset val="238"/>
      </rPr>
      <t xml:space="preserve">           </t>
    </r>
    <r>
      <rPr>
        <b/>
        <sz val="9"/>
        <color theme="1"/>
        <rFont val="Calibri"/>
        <family val="2"/>
        <charset val="238"/>
      </rPr>
      <t>v €</t>
    </r>
  </si>
  <si>
    <t>Kit "Prima Kitisa"</t>
  </si>
  <si>
    <t>Kit "Prima Bella"</t>
  </si>
  <si>
    <t>II. - V.</t>
  </si>
  <si>
    <t>III. - V.</t>
  </si>
  <si>
    <t>III. -IV.</t>
  </si>
  <si>
    <t>II. -V.</t>
  </si>
  <si>
    <t>10 az 55</t>
  </si>
  <si>
    <t>zmes číslo</t>
  </si>
  <si>
    <t>názov</t>
  </si>
  <si>
    <t>popis zmesi</t>
  </si>
  <si>
    <t>farby</t>
  </si>
  <si>
    <t>čas kvitnutia</t>
  </si>
  <si>
    <t>výška rastliny        v cm</t>
  </si>
  <si>
    <t>kaliber cibuliek</t>
  </si>
  <si>
    <t>termín kvitnutia v týždňoch</t>
  </si>
  <si>
    <t>garantovaná doba max. kvitnutia v rokoch</t>
  </si>
  <si>
    <t>počet cibuliek na 1 m2</t>
  </si>
  <si>
    <t>počet cibuliek spolu              v ks</t>
  </si>
  <si>
    <t>biela,žltá,červená</t>
  </si>
  <si>
    <t>biela, červená</t>
  </si>
  <si>
    <t>žltá</t>
  </si>
  <si>
    <t>biela</t>
  </si>
  <si>
    <t>oranžová</t>
  </si>
  <si>
    <t>modrá</t>
  </si>
  <si>
    <t>9 až 10</t>
  </si>
  <si>
    <t>10 až 15</t>
  </si>
  <si>
    <t>45 až 50</t>
  </si>
  <si>
    <t>2 sorty tulipánov Darwin hybrid</t>
  </si>
  <si>
    <t>zmes farieb: červená,biela,žltá,oranžová</t>
  </si>
  <si>
    <t>biela, žltá</t>
  </si>
  <si>
    <t>červená</t>
  </si>
  <si>
    <t>17 až 18</t>
  </si>
  <si>
    <t>1 sorta  Muscaris</t>
  </si>
  <si>
    <t>1 sorta Allium</t>
  </si>
  <si>
    <t>5 až 6</t>
  </si>
  <si>
    <t>8 až 10</t>
  </si>
  <si>
    <t>1 sorta Scilla</t>
  </si>
  <si>
    <t>2 sorty Muscari</t>
  </si>
  <si>
    <t>1sorta Leucojum</t>
  </si>
  <si>
    <t>tulipán fosteriana 4 sorty</t>
  </si>
  <si>
    <t xml:space="preserve">tulipán Darwin hybrids 2 sorty </t>
  </si>
  <si>
    <t>1 sorta skorokvitnúci narcis</t>
  </si>
  <si>
    <t xml:space="preserve">1 sorta Muscari </t>
  </si>
  <si>
    <t>2 sorty narcisov</t>
  </si>
  <si>
    <t>4 sorty tulipánov skoro a neskorokvitnúcich</t>
  </si>
  <si>
    <t>vysadená plocha            v m2</t>
  </si>
  <si>
    <t>Kit "Flora Music"</t>
  </si>
  <si>
    <t xml:space="preserve">  2 sorty narcisov </t>
  </si>
  <si>
    <t xml:space="preserve">  1 sorta tlipánov</t>
  </si>
  <si>
    <t xml:space="preserve"> lesné hyacinty</t>
  </si>
  <si>
    <t>cesnak</t>
  </si>
  <si>
    <t>byzantské mečíky</t>
  </si>
  <si>
    <t>bileoružová</t>
  </si>
  <si>
    <t>fialová</t>
  </si>
  <si>
    <t>svetlá fialová</t>
  </si>
  <si>
    <t>35-50</t>
  </si>
  <si>
    <t>16 až 16</t>
  </si>
  <si>
    <t>III.- VI.</t>
  </si>
  <si>
    <t>Kit "Prima Francia"</t>
  </si>
  <si>
    <t>2 sorty krokusy</t>
  </si>
  <si>
    <t>fialová, žltá</t>
  </si>
  <si>
    <t>2 sorty narcisy</t>
  </si>
  <si>
    <t>žltá, biela so žltým stredom</t>
  </si>
  <si>
    <t>tmavo modrá</t>
  </si>
  <si>
    <t>bielo ružový, žltý</t>
  </si>
  <si>
    <t>2 sorty tulipánov</t>
  </si>
  <si>
    <t>30 až 45</t>
  </si>
  <si>
    <t>1 sorta Muscari</t>
  </si>
  <si>
    <t>II. -IV.</t>
  </si>
  <si>
    <t>Kit "Prima Fan"</t>
  </si>
  <si>
    <t>žltá, biela</t>
  </si>
  <si>
    <t>1 sorta Camassia</t>
  </si>
  <si>
    <t>1 sorta tulipán</t>
  </si>
  <si>
    <t>III. -V.</t>
  </si>
  <si>
    <t>Kit "Prima Vera"</t>
  </si>
  <si>
    <t>tmavo modrá a svetlo modrá</t>
  </si>
  <si>
    <t>bieloružová a žltoružová</t>
  </si>
  <si>
    <t>5 až 15</t>
  </si>
  <si>
    <t>6 až 10</t>
  </si>
  <si>
    <t>2 sorty botanických tulipánov</t>
  </si>
  <si>
    <t>Kit "Prima Amusement"</t>
  </si>
  <si>
    <t>5 sort tulipánov</t>
  </si>
  <si>
    <t>45 až 55</t>
  </si>
  <si>
    <t>biela, biela s ružovým stredom</t>
  </si>
  <si>
    <t>biela,žltá,fialová,     ružová, červená</t>
  </si>
  <si>
    <t>Kit "Prima Asniéres-sur-Seine"</t>
  </si>
  <si>
    <t>4 sorty tulipánov</t>
  </si>
  <si>
    <t>biela,žltá,oranžová, červená</t>
  </si>
  <si>
    <t>Kit "Prima Blumberg"</t>
  </si>
  <si>
    <t>bieloružová a tmavo fialová</t>
  </si>
  <si>
    <t>35 až 45</t>
  </si>
  <si>
    <t>1 sorta narcis</t>
  </si>
  <si>
    <t>biela s ružovým stredom</t>
  </si>
  <si>
    <t>12 až 16</t>
  </si>
  <si>
    <t>svetlo fialová</t>
  </si>
  <si>
    <t>Kit "Prima Classy Cocktail"</t>
  </si>
  <si>
    <t>odtiene oranžovej</t>
  </si>
  <si>
    <t xml:space="preserve">1 sorta narcis </t>
  </si>
  <si>
    <t>biela s oranžovým lemom stredu a žltým stredom</t>
  </si>
  <si>
    <t>1sorta Hyacint</t>
  </si>
  <si>
    <t>fialovo modrá</t>
  </si>
  <si>
    <t>filaovo modrá</t>
  </si>
  <si>
    <t>Kit "Prima Donna"</t>
  </si>
  <si>
    <t>fialový s bielym lemom</t>
  </si>
  <si>
    <t>tmavo modrá so svetlo modrým vrškom</t>
  </si>
  <si>
    <t>biely so žltým stredom</t>
  </si>
  <si>
    <t>3 sorty  tulipánov</t>
  </si>
  <si>
    <t>Kit "Tapis Volant"</t>
  </si>
  <si>
    <t>červená, svetlofialová</t>
  </si>
  <si>
    <t>1sorta narcis - viackvetý</t>
  </si>
  <si>
    <t>biely s oranžovým stredom</t>
  </si>
  <si>
    <t>1.) Tovar:</t>
  </si>
  <si>
    <t>2.) Služba:</t>
  </si>
  <si>
    <t>strojová výsadba všetkých cibuľovín na uvedenú plochu 1 713,5m2</t>
  </si>
  <si>
    <t>3.) Cena:</t>
  </si>
  <si>
    <t>cena spolu za položky č.1 a č.2</t>
  </si>
  <si>
    <t>SPOLU za položku č.1</t>
  </si>
  <si>
    <t>Kit "Prima Auxeriana"</t>
  </si>
  <si>
    <t>odtiene žltej, žltej, bielej</t>
  </si>
  <si>
    <t xml:space="preserve">Min. špecifikácia požiadaviek „Strojová výsadba cibuľovín, Košice, 2021" </t>
  </si>
  <si>
    <t>Príloha č. 1 - Min. špecifikácia predmetu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</si>
</sst>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9" x14ac:knownFonts="1"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i/>
      <sz val="9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i/>
      <sz val="8"/>
      <color rgb="FFFF0000"/>
      <name val="Calibri"/>
      <family val="2"/>
      <charset val="238"/>
    </font>
    <font>
      <b/>
      <sz val="9"/>
      <color rgb="FFFF0000"/>
      <name val="Calibri"/>
      <family val="2"/>
      <charset val="238"/>
    </font>
    <font>
      <sz val="8"/>
      <color theme="1"/>
      <name val="Calibri"/>
      <family val="2"/>
      <charset val="238"/>
    </font>
    <font>
      <sz val="8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theme="9" tint="-0.499984740745262"/>
      <name val="Calibri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rgb="FFFF0000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4"/>
      <color theme="1"/>
      <name val="Arial"/>
      <family val="2"/>
      <charset val="238"/>
    </font>
    <font>
      <b/>
      <i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i/>
      <sz val="9"/>
      <color rgb="FFFF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8" fillId="0" borderId="4" xfId="0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0" fontId="0" fillId="0" borderId="0" xfId="0" applyBorder="1"/>
    <xf numFmtId="0" fontId="9" fillId="0" borderId="4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" fontId="0" fillId="0" borderId="0" xfId="0" applyNumberFormat="1"/>
    <xf numFmtId="0" fontId="10" fillId="0" borderId="7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21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 wrapText="1"/>
    </xf>
    <xf numFmtId="1" fontId="2" fillId="0" borderId="18" xfId="0" applyNumberFormat="1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 wrapText="1"/>
    </xf>
    <xf numFmtId="1" fontId="2" fillId="0" borderId="12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4" fillId="0" borderId="0" xfId="0" applyFont="1"/>
    <xf numFmtId="0" fontId="10" fillId="0" borderId="26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8" fillId="0" borderId="12" xfId="0" applyFont="1" applyFill="1" applyBorder="1" applyAlignment="1">
      <alignment horizontal="center" vertical="center" wrapText="1"/>
    </xf>
    <xf numFmtId="1" fontId="2" fillId="0" borderId="12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 wrapText="1"/>
    </xf>
    <xf numFmtId="1" fontId="2" fillId="0" borderId="12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 wrapText="1"/>
    </xf>
    <xf numFmtId="1" fontId="2" fillId="0" borderId="3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 wrapText="1"/>
    </xf>
    <xf numFmtId="164" fontId="16" fillId="3" borderId="3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3" fontId="16" fillId="3" borderId="29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4" fontId="10" fillId="3" borderId="29" xfId="0" applyNumberFormat="1" applyFont="1" applyFill="1" applyBorder="1" applyAlignment="1">
      <alignment horizontal="center" vertical="center"/>
    </xf>
    <xf numFmtId="4" fontId="14" fillId="4" borderId="29" xfId="0" applyNumberFormat="1" applyFont="1" applyFill="1" applyBorder="1" applyAlignment="1">
      <alignment horizontal="center" vertical="center"/>
    </xf>
    <xf numFmtId="0" fontId="1" fillId="0" borderId="0" xfId="0" applyFont="1"/>
    <xf numFmtId="0" fontId="10" fillId="3" borderId="34" xfId="0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 wrapText="1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4" borderId="34" xfId="0" applyFill="1" applyBorder="1" applyAlignment="1">
      <alignment horizontal="left" vertical="center"/>
    </xf>
    <xf numFmtId="0" fontId="0" fillId="4" borderId="35" xfId="0" applyFill="1" applyBorder="1" applyAlignment="1">
      <alignment horizontal="left" vertical="center"/>
    </xf>
    <xf numFmtId="0" fontId="0" fillId="4" borderId="36" xfId="0" applyFill="1" applyBorder="1" applyAlignment="1">
      <alignment horizontal="left" vertical="center"/>
    </xf>
    <xf numFmtId="4" fontId="2" fillId="0" borderId="11" xfId="0" applyNumberFormat="1" applyFont="1" applyFill="1" applyBorder="1" applyAlignment="1">
      <alignment horizontal="center" vertical="center"/>
    </xf>
    <xf numFmtId="4" fontId="2" fillId="0" borderId="12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 vertical="center"/>
    </xf>
    <xf numFmtId="4" fontId="3" fillId="0" borderId="12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1" fontId="2" fillId="0" borderId="11" xfId="0" applyNumberFormat="1" applyFont="1" applyFill="1" applyBorder="1" applyAlignment="1">
      <alignment horizontal="center" vertical="center"/>
    </xf>
    <xf numFmtId="1" fontId="2" fillId="0" borderId="12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4" fontId="1" fillId="0" borderId="11" xfId="0" applyNumberFormat="1" applyFont="1" applyFill="1" applyBorder="1" applyAlignment="1">
      <alignment horizontal="center" vertical="center"/>
    </xf>
    <xf numFmtId="4" fontId="1" fillId="0" borderId="12" xfId="0" applyNumberFormat="1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3" fontId="2" fillId="0" borderId="11" xfId="0" applyNumberFormat="1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3" fontId="8" fillId="0" borderId="11" xfId="0" applyNumberFormat="1" applyFont="1" applyFill="1" applyBorder="1" applyAlignment="1">
      <alignment horizontal="center" vertical="center"/>
    </xf>
    <xf numFmtId="3" fontId="8" fillId="0" borderId="12" xfId="0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5" fillId="3" borderId="34" xfId="0" applyFont="1" applyFill="1" applyBorder="1" applyAlignment="1">
      <alignment horizontal="center" vertical="center" wrapText="1"/>
    </xf>
    <xf numFmtId="0" fontId="15" fillId="3" borderId="35" xfId="0" applyFont="1" applyFill="1" applyBorder="1" applyAlignment="1">
      <alignment horizontal="center" vertical="center" wrapText="1"/>
    </xf>
    <xf numFmtId="0" fontId="15" fillId="3" borderId="36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3"/>
  <sheetViews>
    <sheetView tabSelected="1" topLeftCell="C1" zoomScaleNormal="100" workbookViewId="0">
      <selection activeCell="G62" sqref="G62"/>
    </sheetView>
  </sheetViews>
  <sheetFormatPr defaultRowHeight="15" x14ac:dyDescent="0.25"/>
  <cols>
    <col min="1" max="1" width="4.85546875" hidden="1" customWidth="1"/>
    <col min="2" max="2" width="9.28515625" customWidth="1"/>
    <col min="3" max="3" width="22.42578125" customWidth="1"/>
    <col min="4" max="4" width="6.5703125" hidden="1" customWidth="1"/>
    <col min="5" max="5" width="6.85546875" hidden="1" customWidth="1"/>
    <col min="6" max="6" width="30" customWidth="1"/>
    <col min="7" max="7" width="13.42578125" customWidth="1"/>
    <col min="8" max="8" width="9.28515625" customWidth="1"/>
    <col min="9" max="9" width="11.7109375" customWidth="1"/>
    <col min="10" max="10" width="9.28515625" customWidth="1"/>
    <col min="11" max="11" width="11.7109375" customWidth="1"/>
    <col min="12" max="12" width="7.28515625" customWidth="1"/>
    <col min="13" max="13" width="9.7109375" customWidth="1"/>
    <col min="14" max="14" width="10.42578125" customWidth="1"/>
    <col min="15" max="15" width="10.28515625" customWidth="1"/>
    <col min="16" max="16" width="8.7109375" customWidth="1"/>
    <col min="17" max="17" width="8.5703125" customWidth="1"/>
    <col min="18" max="18" width="9.140625" customWidth="1"/>
    <col min="19" max="19" width="17.42578125" customWidth="1"/>
    <col min="20" max="20" width="11.85546875" bestFit="1" customWidth="1"/>
  </cols>
  <sheetData>
    <row r="1" spans="2:20" x14ac:dyDescent="0.25">
      <c r="C1" s="69" t="s">
        <v>139</v>
      </c>
    </row>
    <row r="2" spans="2:20" ht="15.75" thickBot="1" x14ac:dyDescent="0.3"/>
    <row r="3" spans="2:20" ht="36" customHeight="1" thickBot="1" x14ac:dyDescent="0.3">
      <c r="B3" s="13"/>
      <c r="C3" s="149" t="s">
        <v>138</v>
      </c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1"/>
    </row>
    <row r="4" spans="2:20" ht="36" customHeight="1" thickBot="1" x14ac:dyDescent="0.3">
      <c r="B4" s="13"/>
      <c r="C4" s="73" t="s">
        <v>130</v>
      </c>
      <c r="D4" s="74"/>
      <c r="E4" s="74"/>
      <c r="F4" s="75"/>
      <c r="G4" s="76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8"/>
    </row>
    <row r="5" spans="2:20" ht="15.75" customHeight="1" x14ac:dyDescent="0.25">
      <c r="B5" s="127" t="s">
        <v>26</v>
      </c>
      <c r="C5" s="130" t="s">
        <v>27</v>
      </c>
      <c r="D5" s="140" t="s">
        <v>2</v>
      </c>
      <c r="E5" s="141"/>
      <c r="F5" s="132" t="s">
        <v>28</v>
      </c>
      <c r="G5" s="127" t="s">
        <v>29</v>
      </c>
      <c r="H5" s="127" t="s">
        <v>31</v>
      </c>
      <c r="I5" s="127" t="s">
        <v>32</v>
      </c>
      <c r="J5" s="127" t="s">
        <v>64</v>
      </c>
      <c r="K5" s="127" t="s">
        <v>30</v>
      </c>
      <c r="L5" s="146" t="s">
        <v>33</v>
      </c>
      <c r="M5" s="127" t="s">
        <v>34</v>
      </c>
      <c r="N5" s="127" t="s">
        <v>35</v>
      </c>
      <c r="O5" s="127" t="s">
        <v>36</v>
      </c>
      <c r="P5" s="127" t="s">
        <v>18</v>
      </c>
      <c r="Q5" s="127" t="s">
        <v>3</v>
      </c>
      <c r="R5" s="137" t="s">
        <v>16</v>
      </c>
      <c r="S5" s="134" t="s">
        <v>17</v>
      </c>
    </row>
    <row r="6" spans="2:20" ht="15" customHeight="1" x14ac:dyDescent="0.25">
      <c r="B6" s="128"/>
      <c r="C6" s="130"/>
      <c r="D6" s="142" t="s">
        <v>4</v>
      </c>
      <c r="E6" s="144" t="s">
        <v>14</v>
      </c>
      <c r="F6" s="132"/>
      <c r="G6" s="128"/>
      <c r="H6" s="128"/>
      <c r="I6" s="128"/>
      <c r="J6" s="128"/>
      <c r="K6" s="128"/>
      <c r="L6" s="147"/>
      <c r="M6" s="128"/>
      <c r="N6" s="128"/>
      <c r="O6" s="128"/>
      <c r="P6" s="128"/>
      <c r="Q6" s="128"/>
      <c r="R6" s="138"/>
      <c r="S6" s="135"/>
    </row>
    <row r="7" spans="2:20" ht="27" customHeight="1" thickBot="1" x14ac:dyDescent="0.3">
      <c r="B7" s="129"/>
      <c r="C7" s="131"/>
      <c r="D7" s="143"/>
      <c r="E7" s="145"/>
      <c r="F7" s="133"/>
      <c r="G7" s="129"/>
      <c r="H7" s="129"/>
      <c r="I7" s="129"/>
      <c r="J7" s="129"/>
      <c r="K7" s="129"/>
      <c r="L7" s="148"/>
      <c r="M7" s="129"/>
      <c r="N7" s="129"/>
      <c r="O7" s="129"/>
      <c r="P7" s="129"/>
      <c r="Q7" s="129"/>
      <c r="R7" s="139"/>
      <c r="S7" s="136"/>
    </row>
    <row r="8" spans="2:20" ht="18.75" customHeight="1" x14ac:dyDescent="0.25">
      <c r="B8" s="103">
        <v>11142</v>
      </c>
      <c r="C8" s="108" t="s">
        <v>5</v>
      </c>
      <c r="D8" s="10" t="s">
        <v>1</v>
      </c>
      <c r="E8" s="14"/>
      <c r="F8" s="4" t="s">
        <v>9</v>
      </c>
      <c r="G8" s="1" t="s">
        <v>39</v>
      </c>
      <c r="H8" s="2" t="s">
        <v>8</v>
      </c>
      <c r="I8" s="2" t="s">
        <v>7</v>
      </c>
      <c r="J8" s="100">
        <v>100.5</v>
      </c>
      <c r="K8" s="100" t="s">
        <v>21</v>
      </c>
      <c r="L8" s="100">
        <v>8</v>
      </c>
      <c r="M8" s="100">
        <v>7</v>
      </c>
      <c r="N8" s="100">
        <v>89</v>
      </c>
      <c r="O8" s="103">
        <v>9000</v>
      </c>
      <c r="P8" s="88">
        <v>0</v>
      </c>
      <c r="Q8" s="91">
        <v>0</v>
      </c>
      <c r="R8" s="94">
        <v>0</v>
      </c>
      <c r="S8" s="97">
        <f>R8*P8</f>
        <v>0</v>
      </c>
    </row>
    <row r="9" spans="2:20" ht="25.5" customHeight="1" x14ac:dyDescent="0.25">
      <c r="B9" s="104"/>
      <c r="C9" s="109"/>
      <c r="D9" s="11" t="s">
        <v>1</v>
      </c>
      <c r="E9" s="15"/>
      <c r="F9" s="6" t="s">
        <v>58</v>
      </c>
      <c r="G9" s="5" t="s">
        <v>37</v>
      </c>
      <c r="H9" s="20" t="s">
        <v>10</v>
      </c>
      <c r="I9" s="20" t="s">
        <v>6</v>
      </c>
      <c r="J9" s="101"/>
      <c r="K9" s="101"/>
      <c r="L9" s="101"/>
      <c r="M9" s="101"/>
      <c r="N9" s="101"/>
      <c r="O9" s="104"/>
      <c r="P9" s="89"/>
      <c r="Q9" s="92"/>
      <c r="R9" s="95"/>
      <c r="S9" s="98"/>
    </row>
    <row r="10" spans="2:20" ht="21.75" customHeight="1" thickBot="1" x14ac:dyDescent="0.3">
      <c r="B10" s="105"/>
      <c r="C10" s="110"/>
      <c r="D10" s="16" t="s">
        <v>1</v>
      </c>
      <c r="E10" s="17"/>
      <c r="F10" s="8" t="s">
        <v>59</v>
      </c>
      <c r="G10" s="19" t="s">
        <v>38</v>
      </c>
      <c r="H10" s="18" t="s">
        <v>11</v>
      </c>
      <c r="I10" s="18" t="s">
        <v>6</v>
      </c>
      <c r="J10" s="102"/>
      <c r="K10" s="102"/>
      <c r="L10" s="102"/>
      <c r="M10" s="102"/>
      <c r="N10" s="102"/>
      <c r="O10" s="105"/>
      <c r="P10" s="90"/>
      <c r="Q10" s="93"/>
      <c r="R10" s="96"/>
      <c r="S10" s="99"/>
      <c r="T10" s="3"/>
    </row>
    <row r="11" spans="2:20" ht="18" customHeight="1" x14ac:dyDescent="0.25">
      <c r="B11" s="103">
        <v>17003</v>
      </c>
      <c r="C11" s="108" t="s">
        <v>65</v>
      </c>
      <c r="D11" s="24"/>
      <c r="E11" s="26"/>
      <c r="F11" s="1" t="s">
        <v>67</v>
      </c>
      <c r="G11" s="53" t="s">
        <v>71</v>
      </c>
      <c r="H11" s="2">
        <v>35</v>
      </c>
      <c r="I11" s="2" t="s">
        <v>6</v>
      </c>
      <c r="J11" s="100">
        <v>22.5</v>
      </c>
      <c r="K11" s="100" t="s">
        <v>76</v>
      </c>
      <c r="L11" s="100">
        <v>12</v>
      </c>
      <c r="M11" s="100">
        <v>5</v>
      </c>
      <c r="N11" s="100">
        <v>150</v>
      </c>
      <c r="O11" s="103">
        <v>4000</v>
      </c>
      <c r="P11" s="88">
        <v>0</v>
      </c>
      <c r="Q11" s="91">
        <v>0</v>
      </c>
      <c r="R11" s="94">
        <v>0</v>
      </c>
      <c r="S11" s="97">
        <f>P11*R11</f>
        <v>0</v>
      </c>
    </row>
    <row r="12" spans="2:20" ht="18" customHeight="1" x14ac:dyDescent="0.25">
      <c r="B12" s="104"/>
      <c r="C12" s="109"/>
      <c r="D12" s="23"/>
      <c r="E12" s="27"/>
      <c r="F12" s="49" t="s">
        <v>66</v>
      </c>
      <c r="G12" s="54" t="s">
        <v>48</v>
      </c>
      <c r="H12" s="35" t="s">
        <v>74</v>
      </c>
      <c r="I12" s="35" t="s">
        <v>75</v>
      </c>
      <c r="J12" s="101"/>
      <c r="K12" s="101"/>
      <c r="L12" s="101"/>
      <c r="M12" s="101"/>
      <c r="N12" s="101"/>
      <c r="O12" s="104"/>
      <c r="P12" s="89"/>
      <c r="Q12" s="92"/>
      <c r="R12" s="95"/>
      <c r="S12" s="98"/>
    </row>
    <row r="13" spans="2:20" ht="18" customHeight="1" x14ac:dyDescent="0.25">
      <c r="B13" s="104"/>
      <c r="C13" s="109"/>
      <c r="D13" s="23"/>
      <c r="E13" s="27"/>
      <c r="F13" s="50" t="s">
        <v>68</v>
      </c>
      <c r="G13" s="54" t="s">
        <v>72</v>
      </c>
      <c r="H13" s="35">
        <v>15</v>
      </c>
      <c r="I13" s="35" t="s">
        <v>43</v>
      </c>
      <c r="J13" s="101"/>
      <c r="K13" s="101"/>
      <c r="L13" s="101"/>
      <c r="M13" s="101"/>
      <c r="N13" s="101"/>
      <c r="O13" s="104"/>
      <c r="P13" s="89"/>
      <c r="Q13" s="92"/>
      <c r="R13" s="95"/>
      <c r="S13" s="98"/>
    </row>
    <row r="14" spans="2:20" ht="18" customHeight="1" x14ac:dyDescent="0.25">
      <c r="B14" s="104"/>
      <c r="C14" s="109"/>
      <c r="D14" s="23"/>
      <c r="E14" s="27"/>
      <c r="F14" s="50" t="s">
        <v>69</v>
      </c>
      <c r="G14" s="54" t="s">
        <v>73</v>
      </c>
      <c r="H14" s="35">
        <v>70</v>
      </c>
      <c r="I14" s="35" t="s">
        <v>54</v>
      </c>
      <c r="J14" s="101"/>
      <c r="K14" s="101"/>
      <c r="L14" s="101"/>
      <c r="M14" s="101"/>
      <c r="N14" s="101"/>
      <c r="O14" s="104"/>
      <c r="P14" s="89"/>
      <c r="Q14" s="92"/>
      <c r="R14" s="95"/>
      <c r="S14" s="98"/>
    </row>
    <row r="15" spans="2:20" ht="18" customHeight="1" thickBot="1" x14ac:dyDescent="0.3">
      <c r="B15" s="105"/>
      <c r="C15" s="110"/>
      <c r="D15" s="12"/>
      <c r="E15" s="29"/>
      <c r="F15" s="51" t="s">
        <v>70</v>
      </c>
      <c r="G15" s="52" t="s">
        <v>72</v>
      </c>
      <c r="H15" s="41">
        <v>80</v>
      </c>
      <c r="I15" s="41" t="s">
        <v>43</v>
      </c>
      <c r="J15" s="102"/>
      <c r="K15" s="102"/>
      <c r="L15" s="102"/>
      <c r="M15" s="102"/>
      <c r="N15" s="102"/>
      <c r="O15" s="105"/>
      <c r="P15" s="90"/>
      <c r="Q15" s="93"/>
      <c r="R15" s="96"/>
      <c r="S15" s="99"/>
    </row>
    <row r="16" spans="2:20" ht="18" customHeight="1" x14ac:dyDescent="0.25">
      <c r="B16" s="103">
        <v>11184</v>
      </c>
      <c r="C16" s="108" t="s">
        <v>19</v>
      </c>
      <c r="D16" s="24"/>
      <c r="E16" s="26"/>
      <c r="F16" s="32" t="s">
        <v>46</v>
      </c>
      <c r="G16" s="21" t="s">
        <v>39</v>
      </c>
      <c r="H16" s="2" t="s">
        <v>45</v>
      </c>
      <c r="I16" s="34" t="s">
        <v>6</v>
      </c>
      <c r="J16" s="100">
        <v>117.5</v>
      </c>
      <c r="K16" s="100" t="s">
        <v>22</v>
      </c>
      <c r="L16" s="100">
        <v>5</v>
      </c>
      <c r="M16" s="100">
        <v>5</v>
      </c>
      <c r="N16" s="100">
        <v>110</v>
      </c>
      <c r="O16" s="103">
        <v>13000</v>
      </c>
      <c r="P16" s="88">
        <v>0</v>
      </c>
      <c r="Q16" s="91">
        <v>0</v>
      </c>
      <c r="R16" s="94">
        <v>0</v>
      </c>
      <c r="S16" s="97">
        <f>R16*P16</f>
        <v>0</v>
      </c>
    </row>
    <row r="17" spans="2:21" ht="18" customHeight="1" x14ac:dyDescent="0.25">
      <c r="B17" s="104"/>
      <c r="C17" s="109"/>
      <c r="D17" s="23"/>
      <c r="E17" s="27"/>
      <c r="F17" s="33" t="s">
        <v>60</v>
      </c>
      <c r="G17" s="5" t="s">
        <v>41</v>
      </c>
      <c r="H17" s="35">
        <v>35</v>
      </c>
      <c r="I17" s="35" t="s">
        <v>7</v>
      </c>
      <c r="J17" s="101"/>
      <c r="K17" s="101"/>
      <c r="L17" s="101"/>
      <c r="M17" s="101"/>
      <c r="N17" s="101"/>
      <c r="O17" s="104"/>
      <c r="P17" s="89"/>
      <c r="Q17" s="92"/>
      <c r="R17" s="95"/>
      <c r="S17" s="98"/>
    </row>
    <row r="18" spans="2:21" ht="18" customHeight="1" thickBot="1" x14ac:dyDescent="0.3">
      <c r="B18" s="104"/>
      <c r="C18" s="109"/>
      <c r="D18" s="23"/>
      <c r="E18" s="27"/>
      <c r="F18" s="28" t="s">
        <v>51</v>
      </c>
      <c r="G18" s="37" t="s">
        <v>42</v>
      </c>
      <c r="H18" s="39" t="s">
        <v>44</v>
      </c>
      <c r="I18" s="38" t="s">
        <v>43</v>
      </c>
      <c r="J18" s="101"/>
      <c r="K18" s="101"/>
      <c r="L18" s="101"/>
      <c r="M18" s="101"/>
      <c r="N18" s="101"/>
      <c r="O18" s="104"/>
      <c r="P18" s="90"/>
      <c r="Q18" s="93"/>
      <c r="R18" s="96"/>
      <c r="S18" s="99"/>
    </row>
    <row r="19" spans="2:21" ht="18" customHeight="1" x14ac:dyDescent="0.25">
      <c r="B19" s="103">
        <v>11531</v>
      </c>
      <c r="C19" s="108" t="s">
        <v>77</v>
      </c>
      <c r="D19" s="42"/>
      <c r="E19" s="43"/>
      <c r="F19" s="1" t="s">
        <v>78</v>
      </c>
      <c r="G19" s="21" t="s">
        <v>79</v>
      </c>
      <c r="H19" s="2">
        <v>10</v>
      </c>
      <c r="I19" s="2" t="s">
        <v>6</v>
      </c>
      <c r="J19" s="100">
        <v>105</v>
      </c>
      <c r="K19" s="100" t="s">
        <v>87</v>
      </c>
      <c r="L19" s="100">
        <v>8</v>
      </c>
      <c r="M19" s="100">
        <v>7</v>
      </c>
      <c r="N19" s="100">
        <v>75</v>
      </c>
      <c r="O19" s="103">
        <v>9000</v>
      </c>
      <c r="P19" s="88">
        <v>0</v>
      </c>
      <c r="Q19" s="91">
        <v>0</v>
      </c>
      <c r="R19" s="94">
        <v>0</v>
      </c>
      <c r="S19" s="97">
        <f>P19*R19</f>
        <v>0</v>
      </c>
    </row>
    <row r="20" spans="2:21" ht="21" customHeight="1" x14ac:dyDescent="0.25">
      <c r="B20" s="104"/>
      <c r="C20" s="109"/>
      <c r="D20" s="44"/>
      <c r="E20" s="45"/>
      <c r="F20" s="49" t="s">
        <v>80</v>
      </c>
      <c r="G20" s="5" t="s">
        <v>81</v>
      </c>
      <c r="H20" s="35" t="s">
        <v>8</v>
      </c>
      <c r="I20" s="35" t="s">
        <v>7</v>
      </c>
      <c r="J20" s="101"/>
      <c r="K20" s="101"/>
      <c r="L20" s="101"/>
      <c r="M20" s="101"/>
      <c r="N20" s="101"/>
      <c r="O20" s="104"/>
      <c r="P20" s="89"/>
      <c r="Q20" s="92"/>
      <c r="R20" s="95"/>
      <c r="S20" s="98"/>
    </row>
    <row r="21" spans="2:21" ht="18" customHeight="1" x14ac:dyDescent="0.25">
      <c r="B21" s="104"/>
      <c r="C21" s="109"/>
      <c r="D21" s="44"/>
      <c r="E21" s="45"/>
      <c r="F21" s="49" t="s">
        <v>86</v>
      </c>
      <c r="G21" s="5" t="s">
        <v>82</v>
      </c>
      <c r="H21" s="35">
        <v>10</v>
      </c>
      <c r="I21" s="35" t="s">
        <v>43</v>
      </c>
      <c r="J21" s="101"/>
      <c r="K21" s="101"/>
      <c r="L21" s="101"/>
      <c r="M21" s="101"/>
      <c r="N21" s="101"/>
      <c r="O21" s="104"/>
      <c r="P21" s="89"/>
      <c r="Q21" s="92"/>
      <c r="R21" s="95"/>
      <c r="S21" s="98"/>
    </row>
    <row r="22" spans="2:21" ht="18" customHeight="1" thickBot="1" x14ac:dyDescent="0.3">
      <c r="B22" s="104"/>
      <c r="C22" s="109"/>
      <c r="D22" s="44"/>
      <c r="E22" s="45"/>
      <c r="F22" s="49" t="s">
        <v>84</v>
      </c>
      <c r="G22" s="5" t="s">
        <v>83</v>
      </c>
      <c r="H22" s="35" t="s">
        <v>85</v>
      </c>
      <c r="I22" s="35" t="s">
        <v>6</v>
      </c>
      <c r="J22" s="101"/>
      <c r="K22" s="101"/>
      <c r="L22" s="101"/>
      <c r="M22" s="101"/>
      <c r="N22" s="101"/>
      <c r="O22" s="104"/>
      <c r="P22" s="90"/>
      <c r="Q22" s="93"/>
      <c r="R22" s="96"/>
      <c r="S22" s="99"/>
    </row>
    <row r="23" spans="2:21" ht="18" customHeight="1" x14ac:dyDescent="0.25">
      <c r="B23" s="103">
        <v>11199</v>
      </c>
      <c r="C23" s="111" t="s">
        <v>20</v>
      </c>
      <c r="D23" s="10" t="s">
        <v>1</v>
      </c>
      <c r="E23" s="30"/>
      <c r="F23" s="1" t="s">
        <v>61</v>
      </c>
      <c r="G23" s="21" t="s">
        <v>42</v>
      </c>
      <c r="H23" s="22" t="s">
        <v>12</v>
      </c>
      <c r="I23" s="22" t="s">
        <v>43</v>
      </c>
      <c r="J23" s="100">
        <v>142.5</v>
      </c>
      <c r="K23" s="100" t="s">
        <v>22</v>
      </c>
      <c r="L23" s="117">
        <v>8</v>
      </c>
      <c r="M23" s="117">
        <v>5</v>
      </c>
      <c r="N23" s="120">
        <v>84</v>
      </c>
      <c r="O23" s="123">
        <v>12000</v>
      </c>
      <c r="P23" s="88">
        <v>0</v>
      </c>
      <c r="Q23" s="91">
        <v>0</v>
      </c>
      <c r="R23" s="94">
        <v>0</v>
      </c>
      <c r="S23" s="97">
        <f>R23*P23</f>
        <v>0</v>
      </c>
    </row>
    <row r="24" spans="2:21" ht="18" customHeight="1" x14ac:dyDescent="0.25">
      <c r="B24" s="104"/>
      <c r="C24" s="116"/>
      <c r="D24" s="11" t="s">
        <v>1</v>
      </c>
      <c r="E24" s="31"/>
      <c r="F24" s="5" t="s">
        <v>62</v>
      </c>
      <c r="G24" s="5" t="s">
        <v>48</v>
      </c>
      <c r="H24" s="7" t="s">
        <v>13</v>
      </c>
      <c r="I24" s="7" t="s">
        <v>15</v>
      </c>
      <c r="J24" s="101"/>
      <c r="K24" s="101"/>
      <c r="L24" s="118"/>
      <c r="M24" s="118"/>
      <c r="N24" s="121"/>
      <c r="O24" s="124"/>
      <c r="P24" s="89"/>
      <c r="Q24" s="92"/>
      <c r="R24" s="95"/>
      <c r="S24" s="98"/>
    </row>
    <row r="25" spans="2:21" ht="37.5" customHeight="1" thickBot="1" x14ac:dyDescent="0.3">
      <c r="B25" s="105"/>
      <c r="C25" s="112"/>
      <c r="D25" s="12" t="s">
        <v>1</v>
      </c>
      <c r="E25" s="29"/>
      <c r="F25" s="19" t="s">
        <v>63</v>
      </c>
      <c r="G25" s="19" t="s">
        <v>47</v>
      </c>
      <c r="H25" s="18" t="s">
        <v>11</v>
      </c>
      <c r="I25" s="18" t="s">
        <v>6</v>
      </c>
      <c r="J25" s="102"/>
      <c r="K25" s="102"/>
      <c r="L25" s="119"/>
      <c r="M25" s="119"/>
      <c r="N25" s="122"/>
      <c r="O25" s="125"/>
      <c r="P25" s="90"/>
      <c r="Q25" s="93"/>
      <c r="R25" s="96"/>
      <c r="S25" s="99"/>
      <c r="U25" s="36"/>
    </row>
    <row r="26" spans="2:21" ht="18" customHeight="1" x14ac:dyDescent="0.25">
      <c r="B26" s="103">
        <v>11544</v>
      </c>
      <c r="C26" s="108" t="s">
        <v>88</v>
      </c>
      <c r="D26" s="24"/>
      <c r="E26" s="26"/>
      <c r="F26" s="1" t="s">
        <v>91</v>
      </c>
      <c r="G26" s="21" t="s">
        <v>49</v>
      </c>
      <c r="H26" s="2">
        <v>50</v>
      </c>
      <c r="I26" s="2" t="s">
        <v>6</v>
      </c>
      <c r="J26" s="100">
        <v>10.5</v>
      </c>
      <c r="K26" s="100" t="s">
        <v>92</v>
      </c>
      <c r="L26" s="100">
        <v>6</v>
      </c>
      <c r="M26" s="100">
        <v>5</v>
      </c>
      <c r="N26" s="100">
        <v>100</v>
      </c>
      <c r="O26" s="103">
        <v>2000</v>
      </c>
      <c r="P26" s="88">
        <v>0</v>
      </c>
      <c r="Q26" s="91">
        <v>0</v>
      </c>
      <c r="R26" s="94">
        <v>0</v>
      </c>
      <c r="S26" s="97">
        <f>R26*P26</f>
        <v>0</v>
      </c>
    </row>
    <row r="27" spans="2:21" ht="18" customHeight="1" x14ac:dyDescent="0.25">
      <c r="B27" s="104"/>
      <c r="C27" s="109"/>
      <c r="D27" s="23"/>
      <c r="E27" s="27"/>
      <c r="F27" s="49" t="s">
        <v>62</v>
      </c>
      <c r="G27" s="5" t="s">
        <v>89</v>
      </c>
      <c r="H27" s="35" t="s">
        <v>13</v>
      </c>
      <c r="I27" s="35" t="s">
        <v>7</v>
      </c>
      <c r="J27" s="101"/>
      <c r="K27" s="101"/>
      <c r="L27" s="101"/>
      <c r="M27" s="101"/>
      <c r="N27" s="101"/>
      <c r="O27" s="104"/>
      <c r="P27" s="89"/>
      <c r="Q27" s="92"/>
      <c r="R27" s="95"/>
      <c r="S27" s="98"/>
    </row>
    <row r="28" spans="2:21" ht="18" customHeight="1" thickBot="1" x14ac:dyDescent="0.3">
      <c r="B28" s="104"/>
      <c r="C28" s="109"/>
      <c r="D28" s="23"/>
      <c r="E28" s="27"/>
      <c r="F28" s="49" t="s">
        <v>90</v>
      </c>
      <c r="G28" s="5" t="s">
        <v>42</v>
      </c>
      <c r="H28" s="35">
        <v>70</v>
      </c>
      <c r="I28" s="35" t="s">
        <v>7</v>
      </c>
      <c r="J28" s="101"/>
      <c r="K28" s="101"/>
      <c r="L28" s="101"/>
      <c r="M28" s="101"/>
      <c r="N28" s="101"/>
      <c r="O28" s="104"/>
      <c r="P28" s="90"/>
      <c r="Q28" s="93"/>
      <c r="R28" s="96"/>
      <c r="S28" s="99"/>
    </row>
    <row r="29" spans="2:21" ht="24.6" customHeight="1" x14ac:dyDescent="0.25">
      <c r="B29" s="103">
        <v>11566</v>
      </c>
      <c r="C29" s="113" t="s">
        <v>93</v>
      </c>
      <c r="D29" s="24"/>
      <c r="E29" s="26"/>
      <c r="F29" s="55" t="s">
        <v>98</v>
      </c>
      <c r="G29" s="21" t="s">
        <v>95</v>
      </c>
      <c r="H29" s="2">
        <v>40</v>
      </c>
      <c r="I29" s="2" t="s">
        <v>6</v>
      </c>
      <c r="J29" s="100">
        <v>55.5</v>
      </c>
      <c r="K29" s="100" t="s">
        <v>24</v>
      </c>
      <c r="L29" s="100">
        <v>8</v>
      </c>
      <c r="M29" s="100">
        <v>10</v>
      </c>
      <c r="N29" s="100">
        <v>150</v>
      </c>
      <c r="O29" s="103">
        <v>9000</v>
      </c>
      <c r="P29" s="88">
        <v>0</v>
      </c>
      <c r="Q29" s="91">
        <v>0</v>
      </c>
      <c r="R29" s="94">
        <v>0</v>
      </c>
      <c r="S29" s="97">
        <f>P29*R29</f>
        <v>0</v>
      </c>
    </row>
    <row r="30" spans="2:21" ht="22.9" customHeight="1" x14ac:dyDescent="0.25">
      <c r="B30" s="104"/>
      <c r="C30" s="114"/>
      <c r="D30" s="23"/>
      <c r="E30" s="27"/>
      <c r="F30" s="33" t="s">
        <v>56</v>
      </c>
      <c r="G30" s="5" t="s">
        <v>94</v>
      </c>
      <c r="H30" s="35" t="s">
        <v>96</v>
      </c>
      <c r="I30" s="35" t="s">
        <v>97</v>
      </c>
      <c r="J30" s="101"/>
      <c r="K30" s="101"/>
      <c r="L30" s="101"/>
      <c r="M30" s="101"/>
      <c r="N30" s="101"/>
      <c r="O30" s="104"/>
      <c r="P30" s="89"/>
      <c r="Q30" s="92"/>
      <c r="R30" s="95"/>
      <c r="S30" s="98"/>
    </row>
    <row r="31" spans="2:21" ht="18" customHeight="1" x14ac:dyDescent="0.25">
      <c r="B31" s="104"/>
      <c r="C31" s="114"/>
      <c r="D31" s="23"/>
      <c r="E31" s="27"/>
      <c r="F31" s="33" t="s">
        <v>57</v>
      </c>
      <c r="G31" s="5" t="s">
        <v>40</v>
      </c>
      <c r="H31" s="35">
        <v>20</v>
      </c>
      <c r="I31" s="35">
        <v>1</v>
      </c>
      <c r="J31" s="101"/>
      <c r="K31" s="101"/>
      <c r="L31" s="101"/>
      <c r="M31" s="101"/>
      <c r="N31" s="101"/>
      <c r="O31" s="104"/>
      <c r="P31" s="89"/>
      <c r="Q31" s="92"/>
      <c r="R31" s="95"/>
      <c r="S31" s="98"/>
    </row>
    <row r="32" spans="2:21" ht="18" customHeight="1" thickBot="1" x14ac:dyDescent="0.3">
      <c r="B32" s="105"/>
      <c r="C32" s="115"/>
      <c r="D32" s="12"/>
      <c r="E32" s="29"/>
      <c r="F32" s="32" t="s">
        <v>55</v>
      </c>
      <c r="G32" s="56" t="s">
        <v>42</v>
      </c>
      <c r="H32" s="57" t="s">
        <v>25</v>
      </c>
      <c r="I32" s="57" t="s">
        <v>53</v>
      </c>
      <c r="J32" s="102"/>
      <c r="K32" s="102"/>
      <c r="L32" s="102"/>
      <c r="M32" s="102"/>
      <c r="N32" s="102"/>
      <c r="O32" s="105"/>
      <c r="P32" s="90"/>
      <c r="Q32" s="93"/>
      <c r="R32" s="96"/>
      <c r="S32" s="99"/>
    </row>
    <row r="33" spans="2:19" ht="23.45" customHeight="1" x14ac:dyDescent="0.25">
      <c r="B33" s="103">
        <v>11183</v>
      </c>
      <c r="C33" s="108" t="s">
        <v>99</v>
      </c>
      <c r="D33" s="24"/>
      <c r="E33" s="26"/>
      <c r="F33" s="1" t="s">
        <v>100</v>
      </c>
      <c r="G33" s="21" t="s">
        <v>103</v>
      </c>
      <c r="H33" s="2" t="s">
        <v>101</v>
      </c>
      <c r="I33" s="2" t="s">
        <v>6</v>
      </c>
      <c r="J33" s="100">
        <v>82.5</v>
      </c>
      <c r="K33" s="100" t="s">
        <v>0</v>
      </c>
      <c r="L33" s="100">
        <v>5</v>
      </c>
      <c r="M33" s="100">
        <v>4</v>
      </c>
      <c r="N33" s="100">
        <v>60</v>
      </c>
      <c r="O33" s="103">
        <v>6000</v>
      </c>
      <c r="P33" s="88">
        <v>0</v>
      </c>
      <c r="Q33" s="91">
        <v>0</v>
      </c>
      <c r="R33" s="94">
        <v>0</v>
      </c>
      <c r="S33" s="97">
        <f>P33*R33</f>
        <v>0</v>
      </c>
    </row>
    <row r="34" spans="2:19" ht="28.9" customHeight="1" thickBot="1" x14ac:dyDescent="0.3">
      <c r="B34" s="105"/>
      <c r="C34" s="110"/>
      <c r="D34" s="12"/>
      <c r="E34" s="29"/>
      <c r="F34" s="58" t="s">
        <v>62</v>
      </c>
      <c r="G34" s="8" t="s">
        <v>102</v>
      </c>
      <c r="H34" s="41" t="s">
        <v>101</v>
      </c>
      <c r="I34" s="41" t="s">
        <v>7</v>
      </c>
      <c r="J34" s="102"/>
      <c r="K34" s="102"/>
      <c r="L34" s="102"/>
      <c r="M34" s="102"/>
      <c r="N34" s="102"/>
      <c r="O34" s="105"/>
      <c r="P34" s="90"/>
      <c r="Q34" s="93"/>
      <c r="R34" s="96"/>
      <c r="S34" s="99"/>
    </row>
    <row r="35" spans="2:19" ht="24" customHeight="1" x14ac:dyDescent="0.25">
      <c r="B35" s="103">
        <v>11530</v>
      </c>
      <c r="C35" s="108" t="s">
        <v>104</v>
      </c>
      <c r="D35" s="24"/>
      <c r="E35" s="26"/>
      <c r="F35" s="1" t="s">
        <v>105</v>
      </c>
      <c r="G35" s="21" t="s">
        <v>106</v>
      </c>
      <c r="H35" s="2" t="s">
        <v>101</v>
      </c>
      <c r="I35" s="2" t="s">
        <v>6</v>
      </c>
      <c r="J35" s="100">
        <v>225</v>
      </c>
      <c r="K35" s="100" t="s">
        <v>23</v>
      </c>
      <c r="L35" s="100">
        <v>6</v>
      </c>
      <c r="M35" s="100">
        <v>5</v>
      </c>
      <c r="N35" s="100">
        <v>75</v>
      </c>
      <c r="O35" s="103">
        <v>18000</v>
      </c>
      <c r="P35" s="88">
        <v>0</v>
      </c>
      <c r="Q35" s="91">
        <v>0</v>
      </c>
      <c r="R35" s="94">
        <v>0</v>
      </c>
      <c r="S35" s="97">
        <f>P35*R35</f>
        <v>0</v>
      </c>
    </row>
    <row r="36" spans="2:19" ht="25.9" customHeight="1" thickBot="1" x14ac:dyDescent="0.3">
      <c r="B36" s="104"/>
      <c r="C36" s="110"/>
      <c r="D36" s="12"/>
      <c r="E36" s="29"/>
      <c r="F36" s="58" t="s">
        <v>62</v>
      </c>
      <c r="G36" s="8" t="s">
        <v>48</v>
      </c>
      <c r="H36" s="41" t="s">
        <v>101</v>
      </c>
      <c r="I36" s="41" t="s">
        <v>7</v>
      </c>
      <c r="J36" s="102"/>
      <c r="K36" s="102"/>
      <c r="L36" s="102"/>
      <c r="M36" s="102"/>
      <c r="N36" s="102"/>
      <c r="O36" s="105"/>
      <c r="P36" s="90"/>
      <c r="Q36" s="93"/>
      <c r="R36" s="96"/>
      <c r="S36" s="99"/>
    </row>
    <row r="37" spans="2:19" ht="25.9" customHeight="1" x14ac:dyDescent="0.25">
      <c r="B37" s="40"/>
      <c r="C37" s="108" t="s">
        <v>107</v>
      </c>
      <c r="D37" s="24"/>
      <c r="E37" s="26"/>
      <c r="F37" s="55" t="s">
        <v>84</v>
      </c>
      <c r="G37" s="21" t="s">
        <v>108</v>
      </c>
      <c r="H37" s="2" t="s">
        <v>109</v>
      </c>
      <c r="I37" s="2" t="s">
        <v>6</v>
      </c>
      <c r="J37" s="100">
        <v>130.5</v>
      </c>
      <c r="K37" s="100" t="s">
        <v>24</v>
      </c>
      <c r="L37" s="100">
        <v>8</v>
      </c>
      <c r="M37" s="100">
        <v>5</v>
      </c>
      <c r="N37" s="100">
        <v>100</v>
      </c>
      <c r="O37" s="103">
        <v>15000</v>
      </c>
      <c r="P37" s="88">
        <v>0</v>
      </c>
      <c r="Q37" s="91">
        <v>0</v>
      </c>
      <c r="R37" s="94">
        <v>0</v>
      </c>
      <c r="S37" s="97">
        <f>R37*P37</f>
        <v>0</v>
      </c>
    </row>
    <row r="38" spans="2:19" ht="25.9" customHeight="1" x14ac:dyDescent="0.25">
      <c r="B38" s="40"/>
      <c r="C38" s="109"/>
      <c r="D38" s="23"/>
      <c r="E38" s="27"/>
      <c r="F38" s="33" t="s">
        <v>110</v>
      </c>
      <c r="G38" s="5" t="s">
        <v>111</v>
      </c>
      <c r="H38" s="35">
        <v>35</v>
      </c>
      <c r="I38" s="35" t="s">
        <v>112</v>
      </c>
      <c r="J38" s="101"/>
      <c r="K38" s="101"/>
      <c r="L38" s="101"/>
      <c r="M38" s="101"/>
      <c r="N38" s="101"/>
      <c r="O38" s="104"/>
      <c r="P38" s="89"/>
      <c r="Q38" s="92"/>
      <c r="R38" s="95"/>
      <c r="S38" s="98"/>
    </row>
    <row r="39" spans="2:19" ht="25.9" customHeight="1" thickBot="1" x14ac:dyDescent="0.3">
      <c r="B39" s="40"/>
      <c r="C39" s="110"/>
      <c r="D39" s="12"/>
      <c r="E39" s="29"/>
      <c r="F39" s="59" t="s">
        <v>52</v>
      </c>
      <c r="G39" s="8" t="s">
        <v>113</v>
      </c>
      <c r="H39" s="41">
        <v>70</v>
      </c>
      <c r="I39" s="41" t="s">
        <v>6</v>
      </c>
      <c r="J39" s="102"/>
      <c r="K39" s="102"/>
      <c r="L39" s="102"/>
      <c r="M39" s="102"/>
      <c r="N39" s="102"/>
      <c r="O39" s="105"/>
      <c r="P39" s="90"/>
      <c r="Q39" s="93"/>
      <c r="R39" s="96"/>
      <c r="S39" s="99"/>
    </row>
    <row r="40" spans="2:19" ht="25.9" customHeight="1" x14ac:dyDescent="0.25">
      <c r="B40" s="40"/>
      <c r="C40" s="108" t="s">
        <v>114</v>
      </c>
      <c r="D40" s="24"/>
      <c r="E40" s="26"/>
      <c r="F40" s="55" t="s">
        <v>84</v>
      </c>
      <c r="G40" s="21" t="s">
        <v>115</v>
      </c>
      <c r="H40" s="2">
        <v>45</v>
      </c>
      <c r="I40" s="2" t="s">
        <v>6</v>
      </c>
      <c r="J40" s="100">
        <v>225</v>
      </c>
      <c r="K40" s="100" t="s">
        <v>92</v>
      </c>
      <c r="L40" s="100">
        <v>6</v>
      </c>
      <c r="M40" s="100">
        <v>5</v>
      </c>
      <c r="N40" s="100">
        <v>60</v>
      </c>
      <c r="O40" s="103">
        <v>15000</v>
      </c>
      <c r="P40" s="88">
        <v>0</v>
      </c>
      <c r="Q40" s="91">
        <v>0</v>
      </c>
      <c r="R40" s="94">
        <v>0</v>
      </c>
      <c r="S40" s="97">
        <f>P40*R40</f>
        <v>0</v>
      </c>
    </row>
    <row r="41" spans="2:19" ht="31.9" customHeight="1" x14ac:dyDescent="0.25">
      <c r="B41" s="40"/>
      <c r="C41" s="109"/>
      <c r="D41" s="23"/>
      <c r="E41" s="27"/>
      <c r="F41" s="33" t="s">
        <v>116</v>
      </c>
      <c r="G41" s="5" t="s">
        <v>117</v>
      </c>
      <c r="H41" s="35">
        <v>45</v>
      </c>
      <c r="I41" s="35" t="s">
        <v>112</v>
      </c>
      <c r="J41" s="101"/>
      <c r="K41" s="101"/>
      <c r="L41" s="101"/>
      <c r="M41" s="101"/>
      <c r="N41" s="101"/>
      <c r="O41" s="104"/>
      <c r="P41" s="89"/>
      <c r="Q41" s="92"/>
      <c r="R41" s="95"/>
      <c r="S41" s="98"/>
    </row>
    <row r="42" spans="2:19" ht="25.9" customHeight="1" x14ac:dyDescent="0.25">
      <c r="B42" s="40"/>
      <c r="C42" s="109"/>
      <c r="D42" s="23"/>
      <c r="E42" s="27"/>
      <c r="F42" s="33" t="s">
        <v>118</v>
      </c>
      <c r="G42" s="5" t="s">
        <v>119</v>
      </c>
      <c r="H42" s="35">
        <v>25</v>
      </c>
      <c r="I42" s="35" t="s">
        <v>50</v>
      </c>
      <c r="J42" s="101"/>
      <c r="K42" s="101"/>
      <c r="L42" s="101"/>
      <c r="M42" s="101"/>
      <c r="N42" s="101"/>
      <c r="O42" s="104"/>
      <c r="P42" s="89"/>
      <c r="Q42" s="92"/>
      <c r="R42" s="95"/>
      <c r="S42" s="98"/>
    </row>
    <row r="43" spans="2:19" ht="25.9" customHeight="1" thickBot="1" x14ac:dyDescent="0.3">
      <c r="B43" s="40"/>
      <c r="C43" s="110"/>
      <c r="D43" s="12"/>
      <c r="E43" s="29"/>
      <c r="F43" s="59" t="s">
        <v>52</v>
      </c>
      <c r="G43" s="8" t="s">
        <v>120</v>
      </c>
      <c r="H43" s="41">
        <v>80</v>
      </c>
      <c r="I43" s="41" t="s">
        <v>6</v>
      </c>
      <c r="J43" s="102"/>
      <c r="K43" s="102"/>
      <c r="L43" s="102"/>
      <c r="M43" s="102"/>
      <c r="N43" s="102"/>
      <c r="O43" s="105"/>
      <c r="P43" s="90"/>
      <c r="Q43" s="93"/>
      <c r="R43" s="96"/>
      <c r="S43" s="99"/>
    </row>
    <row r="44" spans="2:19" ht="25.9" customHeight="1" x14ac:dyDescent="0.25">
      <c r="B44" s="40"/>
      <c r="C44" s="108" t="s">
        <v>121</v>
      </c>
      <c r="D44" s="42"/>
      <c r="E44" s="43"/>
      <c r="F44" s="55" t="s">
        <v>91</v>
      </c>
      <c r="G44" s="21" t="s">
        <v>122</v>
      </c>
      <c r="H44" s="2">
        <v>45</v>
      </c>
      <c r="I44" s="2" t="s">
        <v>6</v>
      </c>
      <c r="J44" s="100">
        <v>207</v>
      </c>
      <c r="K44" s="100" t="s">
        <v>92</v>
      </c>
      <c r="L44" s="100">
        <v>5</v>
      </c>
      <c r="M44" s="100">
        <v>5</v>
      </c>
      <c r="N44" s="100">
        <v>100</v>
      </c>
      <c r="O44" s="103">
        <v>22000</v>
      </c>
      <c r="P44" s="88">
        <v>0</v>
      </c>
      <c r="Q44" s="91">
        <v>0</v>
      </c>
      <c r="R44" s="94">
        <v>0</v>
      </c>
      <c r="S44" s="97">
        <f>R44*P44</f>
        <v>0</v>
      </c>
    </row>
    <row r="45" spans="2:19" ht="31.15" customHeight="1" x14ac:dyDescent="0.25">
      <c r="B45" s="40"/>
      <c r="C45" s="109"/>
      <c r="D45" s="44"/>
      <c r="E45" s="45"/>
      <c r="F45" s="33" t="s">
        <v>86</v>
      </c>
      <c r="G45" s="5" t="s">
        <v>123</v>
      </c>
      <c r="H45" s="35">
        <v>10</v>
      </c>
      <c r="I45" s="35" t="s">
        <v>97</v>
      </c>
      <c r="J45" s="101"/>
      <c r="K45" s="101"/>
      <c r="L45" s="101"/>
      <c r="M45" s="101"/>
      <c r="N45" s="101"/>
      <c r="O45" s="104"/>
      <c r="P45" s="89"/>
      <c r="Q45" s="92"/>
      <c r="R45" s="95"/>
      <c r="S45" s="98"/>
    </row>
    <row r="46" spans="2:19" ht="25.9" customHeight="1" thickBot="1" x14ac:dyDescent="0.3">
      <c r="B46" s="40"/>
      <c r="C46" s="110"/>
      <c r="D46" s="46"/>
      <c r="E46" s="47"/>
      <c r="F46" s="59" t="s">
        <v>110</v>
      </c>
      <c r="G46" s="8" t="s">
        <v>124</v>
      </c>
      <c r="H46" s="41">
        <v>30</v>
      </c>
      <c r="I46" s="41" t="s">
        <v>112</v>
      </c>
      <c r="J46" s="102"/>
      <c r="K46" s="102"/>
      <c r="L46" s="102"/>
      <c r="M46" s="102"/>
      <c r="N46" s="102"/>
      <c r="O46" s="105"/>
      <c r="P46" s="90"/>
      <c r="Q46" s="93"/>
      <c r="R46" s="96"/>
      <c r="S46" s="99"/>
    </row>
    <row r="47" spans="2:19" ht="25.9" customHeight="1" x14ac:dyDescent="0.25">
      <c r="B47" s="40"/>
      <c r="C47" s="108" t="s">
        <v>136</v>
      </c>
      <c r="D47" s="24"/>
      <c r="E47" s="26"/>
      <c r="F47" s="120" t="s">
        <v>125</v>
      </c>
      <c r="G47" s="152" t="s">
        <v>137</v>
      </c>
      <c r="H47" s="94">
        <v>45</v>
      </c>
      <c r="I47" s="94" t="s">
        <v>6</v>
      </c>
      <c r="J47" s="100">
        <v>64.5</v>
      </c>
      <c r="K47" s="100" t="s">
        <v>0</v>
      </c>
      <c r="L47" s="100">
        <v>5</v>
      </c>
      <c r="M47" s="100">
        <v>4</v>
      </c>
      <c r="N47" s="100">
        <v>75</v>
      </c>
      <c r="O47" s="103">
        <v>8000</v>
      </c>
      <c r="P47" s="88">
        <v>0</v>
      </c>
      <c r="Q47" s="91">
        <v>0</v>
      </c>
      <c r="R47" s="94">
        <v>0</v>
      </c>
      <c r="S47" s="97">
        <f>P47*R47</f>
        <v>0</v>
      </c>
    </row>
    <row r="48" spans="2:19" ht="25.9" customHeight="1" x14ac:dyDescent="0.25">
      <c r="B48" s="40"/>
      <c r="C48" s="109"/>
      <c r="D48" s="23"/>
      <c r="E48" s="27"/>
      <c r="F48" s="121"/>
      <c r="G48" s="153"/>
      <c r="H48" s="95"/>
      <c r="I48" s="95"/>
      <c r="J48" s="101"/>
      <c r="K48" s="101"/>
      <c r="L48" s="101"/>
      <c r="M48" s="101"/>
      <c r="N48" s="101"/>
      <c r="O48" s="104"/>
      <c r="P48" s="89"/>
      <c r="Q48" s="92"/>
      <c r="R48" s="95"/>
      <c r="S48" s="98"/>
    </row>
    <row r="49" spans="2:19" ht="25.9" customHeight="1" x14ac:dyDescent="0.25">
      <c r="B49" s="40"/>
      <c r="C49" s="109"/>
      <c r="D49" s="23"/>
      <c r="E49" s="27"/>
      <c r="F49" s="121"/>
      <c r="G49" s="153"/>
      <c r="H49" s="95"/>
      <c r="I49" s="95"/>
      <c r="J49" s="101"/>
      <c r="K49" s="101"/>
      <c r="L49" s="101"/>
      <c r="M49" s="101"/>
      <c r="N49" s="101"/>
      <c r="O49" s="104"/>
      <c r="P49" s="89"/>
      <c r="Q49" s="92"/>
      <c r="R49" s="95"/>
      <c r="S49" s="98"/>
    </row>
    <row r="50" spans="2:19" ht="25.9" customHeight="1" thickBot="1" x14ac:dyDescent="0.3">
      <c r="B50" s="40"/>
      <c r="C50" s="110"/>
      <c r="D50" s="12"/>
      <c r="E50" s="29"/>
      <c r="F50" s="122"/>
      <c r="G50" s="154"/>
      <c r="H50" s="96"/>
      <c r="I50" s="96"/>
      <c r="J50" s="102"/>
      <c r="K50" s="102"/>
      <c r="L50" s="102"/>
      <c r="M50" s="102"/>
      <c r="N50" s="102"/>
      <c r="O50" s="105"/>
      <c r="P50" s="90"/>
      <c r="Q50" s="93"/>
      <c r="R50" s="96"/>
      <c r="S50" s="99"/>
    </row>
    <row r="51" spans="2:19" ht="31.9" customHeight="1" x14ac:dyDescent="0.25">
      <c r="B51" s="40"/>
      <c r="C51" s="108" t="s">
        <v>5</v>
      </c>
      <c r="D51" s="10" t="s">
        <v>1</v>
      </c>
      <c r="E51" s="14"/>
      <c r="F51" s="4" t="s">
        <v>9</v>
      </c>
      <c r="G51" s="1" t="s">
        <v>39</v>
      </c>
      <c r="H51" s="2" t="s">
        <v>8</v>
      </c>
      <c r="I51" s="2" t="s">
        <v>7</v>
      </c>
      <c r="J51" s="100">
        <v>37.5</v>
      </c>
      <c r="K51" s="100" t="s">
        <v>21</v>
      </c>
      <c r="L51" s="100">
        <v>8</v>
      </c>
      <c r="M51" s="100">
        <v>7</v>
      </c>
      <c r="N51" s="100">
        <v>213</v>
      </c>
      <c r="O51" s="103">
        <v>8000</v>
      </c>
      <c r="P51" s="88">
        <v>0</v>
      </c>
      <c r="Q51" s="91">
        <v>0</v>
      </c>
      <c r="R51" s="94">
        <v>0</v>
      </c>
      <c r="S51" s="97">
        <f>R51*P51</f>
        <v>0</v>
      </c>
    </row>
    <row r="52" spans="2:19" ht="25.9" customHeight="1" x14ac:dyDescent="0.25">
      <c r="B52" s="40"/>
      <c r="C52" s="109"/>
      <c r="D52" s="11" t="s">
        <v>1</v>
      </c>
      <c r="E52" s="15"/>
      <c r="F52" s="6" t="s">
        <v>58</v>
      </c>
      <c r="G52" s="5" t="s">
        <v>37</v>
      </c>
      <c r="H52" s="48" t="s">
        <v>10</v>
      </c>
      <c r="I52" s="48" t="s">
        <v>6</v>
      </c>
      <c r="J52" s="101"/>
      <c r="K52" s="101"/>
      <c r="L52" s="101"/>
      <c r="M52" s="101"/>
      <c r="N52" s="101"/>
      <c r="O52" s="104"/>
      <c r="P52" s="89"/>
      <c r="Q52" s="92"/>
      <c r="R52" s="95"/>
      <c r="S52" s="98"/>
    </row>
    <row r="53" spans="2:19" ht="25.9" customHeight="1" thickBot="1" x14ac:dyDescent="0.3">
      <c r="B53" s="40"/>
      <c r="C53" s="110"/>
      <c r="D53" s="16" t="s">
        <v>1</v>
      </c>
      <c r="E53" s="17"/>
      <c r="F53" s="8" t="s">
        <v>59</v>
      </c>
      <c r="G53" s="19" t="s">
        <v>38</v>
      </c>
      <c r="H53" s="18" t="s">
        <v>11</v>
      </c>
      <c r="I53" s="18" t="s">
        <v>6</v>
      </c>
      <c r="J53" s="102"/>
      <c r="K53" s="102"/>
      <c r="L53" s="102"/>
      <c r="M53" s="102"/>
      <c r="N53" s="102"/>
      <c r="O53" s="105"/>
      <c r="P53" s="90"/>
      <c r="Q53" s="93"/>
      <c r="R53" s="96"/>
      <c r="S53" s="99"/>
    </row>
    <row r="54" spans="2:19" ht="24" customHeight="1" x14ac:dyDescent="0.25">
      <c r="B54" s="103">
        <v>21048</v>
      </c>
      <c r="C54" s="111" t="s">
        <v>126</v>
      </c>
      <c r="D54" s="10" t="s">
        <v>1</v>
      </c>
      <c r="E54" s="30"/>
      <c r="F54" s="55" t="s">
        <v>84</v>
      </c>
      <c r="G54" s="21" t="s">
        <v>127</v>
      </c>
      <c r="H54" s="2">
        <v>45</v>
      </c>
      <c r="I54" s="2" t="s">
        <v>6</v>
      </c>
      <c r="J54" s="100">
        <v>187.5</v>
      </c>
      <c r="K54" s="100" t="s">
        <v>22</v>
      </c>
      <c r="L54" s="106">
        <v>5</v>
      </c>
      <c r="M54" s="100">
        <v>5</v>
      </c>
      <c r="N54" s="100">
        <v>50</v>
      </c>
      <c r="O54" s="100">
        <v>12000</v>
      </c>
      <c r="P54" s="88">
        <v>0</v>
      </c>
      <c r="Q54" s="91">
        <v>0</v>
      </c>
      <c r="R54" s="94">
        <v>0</v>
      </c>
      <c r="S54" s="97">
        <f>P54*R54</f>
        <v>0</v>
      </c>
    </row>
    <row r="55" spans="2:19" ht="24" customHeight="1" thickBot="1" x14ac:dyDescent="0.3">
      <c r="B55" s="104"/>
      <c r="C55" s="112"/>
      <c r="D55" s="16" t="s">
        <v>1</v>
      </c>
      <c r="E55" s="61"/>
      <c r="F55" s="60" t="s">
        <v>128</v>
      </c>
      <c r="G55" s="19" t="s">
        <v>129</v>
      </c>
      <c r="H55" s="18">
        <v>45</v>
      </c>
      <c r="I55" s="18" t="s">
        <v>6</v>
      </c>
      <c r="J55" s="102"/>
      <c r="K55" s="102"/>
      <c r="L55" s="107"/>
      <c r="M55" s="102"/>
      <c r="N55" s="102"/>
      <c r="O55" s="102"/>
      <c r="P55" s="90"/>
      <c r="Q55" s="93"/>
      <c r="R55" s="96"/>
      <c r="S55" s="99"/>
    </row>
    <row r="56" spans="2:19" ht="22.9" customHeight="1" thickBot="1" x14ac:dyDescent="0.3">
      <c r="B56" s="13"/>
      <c r="C56" s="70" t="s">
        <v>135</v>
      </c>
      <c r="D56" s="71"/>
      <c r="E56" s="71"/>
      <c r="F56" s="71"/>
      <c r="G56" s="71"/>
      <c r="H56" s="71"/>
      <c r="I56" s="72"/>
      <c r="J56" s="62">
        <f>J8+J11+J16+J19+J23+J26+J29+J33+J35+J37+J40+J44+J47+J51+J54</f>
        <v>1713.5</v>
      </c>
      <c r="K56" s="63"/>
      <c r="L56" s="63"/>
      <c r="M56" s="63"/>
      <c r="N56" s="64"/>
      <c r="O56" s="65">
        <f>O8+O11+O16+O19+O23+O26+O29+O33+O35+O37+O40+O44+O47+O51+O54</f>
        <v>162000</v>
      </c>
      <c r="P56" s="66"/>
      <c r="Q56" s="66"/>
      <c r="R56" s="66"/>
      <c r="S56" s="67">
        <f>S8+S11+S16+S19+S23+S26+S29+S33+S35+S37+S40+S44+S47+S51+S54</f>
        <v>0</v>
      </c>
    </row>
    <row r="57" spans="2:19" ht="15.75" thickBot="1" x14ac:dyDescent="0.3"/>
    <row r="58" spans="2:19" ht="31.9" customHeight="1" thickBot="1" x14ac:dyDescent="0.3">
      <c r="C58" s="79" t="s">
        <v>131</v>
      </c>
      <c r="D58" s="80"/>
      <c r="E58" s="80"/>
      <c r="F58" s="81"/>
      <c r="N58" s="126"/>
      <c r="O58" s="126"/>
      <c r="S58" s="9"/>
    </row>
    <row r="59" spans="2:19" ht="32.450000000000003" customHeight="1" thickBot="1" x14ac:dyDescent="0.3">
      <c r="C59" s="82" t="s">
        <v>132</v>
      </c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4"/>
      <c r="S59" s="67">
        <v>0</v>
      </c>
    </row>
    <row r="60" spans="2:19" x14ac:dyDescent="0.25">
      <c r="N60" s="25"/>
      <c r="O60" s="25"/>
    </row>
    <row r="61" spans="2:19" ht="15.75" thickBot="1" x14ac:dyDescent="0.3"/>
    <row r="62" spans="2:19" ht="27" customHeight="1" thickBot="1" x14ac:dyDescent="0.3">
      <c r="C62" s="79" t="s">
        <v>133</v>
      </c>
      <c r="D62" s="80"/>
      <c r="E62" s="80"/>
      <c r="F62" s="81"/>
    </row>
    <row r="63" spans="2:19" ht="32.450000000000003" customHeight="1" thickBot="1" x14ac:dyDescent="0.3">
      <c r="C63" s="85" t="s">
        <v>134</v>
      </c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7"/>
      <c r="S63" s="68">
        <f>S56+S59</f>
        <v>0</v>
      </c>
    </row>
  </sheetData>
  <mergeCells count="207">
    <mergeCell ref="M11:M15"/>
    <mergeCell ref="L16:L18"/>
    <mergeCell ref="M16:M18"/>
    <mergeCell ref="J8:J10"/>
    <mergeCell ref="J11:J15"/>
    <mergeCell ref="J16:J18"/>
    <mergeCell ref="J19:J22"/>
    <mergeCell ref="C3:S3"/>
    <mergeCell ref="F47:F50"/>
    <mergeCell ref="G47:G50"/>
    <mergeCell ref="H47:H50"/>
    <mergeCell ref="I47:I50"/>
    <mergeCell ref="R8:R10"/>
    <mergeCell ref="S8:S10"/>
    <mergeCell ref="N8:N10"/>
    <mergeCell ref="O8:O10"/>
    <mergeCell ref="P8:P10"/>
    <mergeCell ref="Q8:Q10"/>
    <mergeCell ref="M8:M10"/>
    <mergeCell ref="M35:M36"/>
    <mergeCell ref="N35:N36"/>
    <mergeCell ref="O35:O36"/>
    <mergeCell ref="M47:M50"/>
    <mergeCell ref="N47:N50"/>
    <mergeCell ref="B5:B7"/>
    <mergeCell ref="C5:C7"/>
    <mergeCell ref="F5:F7"/>
    <mergeCell ref="S5:S7"/>
    <mergeCell ref="N5:N7"/>
    <mergeCell ref="P5:P7"/>
    <mergeCell ref="Q5:Q7"/>
    <mergeCell ref="R5:R7"/>
    <mergeCell ref="D5:E5"/>
    <mergeCell ref="D6:D7"/>
    <mergeCell ref="E6:E7"/>
    <mergeCell ref="H5:H7"/>
    <mergeCell ref="I5:I7"/>
    <mergeCell ref="G5:G7"/>
    <mergeCell ref="J5:J7"/>
    <mergeCell ref="K5:K7"/>
    <mergeCell ref="L5:L7"/>
    <mergeCell ref="M5:M7"/>
    <mergeCell ref="O5:O7"/>
    <mergeCell ref="B16:B18"/>
    <mergeCell ref="C16:C18"/>
    <mergeCell ref="N16:N18"/>
    <mergeCell ref="O16:O18"/>
    <mergeCell ref="L8:L10"/>
    <mergeCell ref="O19:O22"/>
    <mergeCell ref="N58:O58"/>
    <mergeCell ref="O11:O15"/>
    <mergeCell ref="N11:N15"/>
    <mergeCell ref="B11:B15"/>
    <mergeCell ref="C11:C15"/>
    <mergeCell ref="B33:B34"/>
    <mergeCell ref="C8:C10"/>
    <mergeCell ref="B8:B10"/>
    <mergeCell ref="B19:B22"/>
    <mergeCell ref="C19:C22"/>
    <mergeCell ref="L19:L22"/>
    <mergeCell ref="M19:M22"/>
    <mergeCell ref="N19:N22"/>
    <mergeCell ref="L11:L15"/>
    <mergeCell ref="K8:K10"/>
    <mergeCell ref="K11:K15"/>
    <mergeCell ref="K16:K18"/>
    <mergeCell ref="K19:K22"/>
    <mergeCell ref="B26:B28"/>
    <mergeCell ref="C26:C28"/>
    <mergeCell ref="L26:L28"/>
    <mergeCell ref="M26:M28"/>
    <mergeCell ref="N26:N28"/>
    <mergeCell ref="O26:O28"/>
    <mergeCell ref="B23:B25"/>
    <mergeCell ref="C23:C25"/>
    <mergeCell ref="L23:L25"/>
    <mergeCell ref="M23:M25"/>
    <mergeCell ref="N23:N25"/>
    <mergeCell ref="O23:O25"/>
    <mergeCell ref="K23:K25"/>
    <mergeCell ref="K26:K28"/>
    <mergeCell ref="J23:J25"/>
    <mergeCell ref="J26:J28"/>
    <mergeCell ref="B29:B32"/>
    <mergeCell ref="C29:C32"/>
    <mergeCell ref="L29:L32"/>
    <mergeCell ref="M29:M32"/>
    <mergeCell ref="N29:N32"/>
    <mergeCell ref="O29:O32"/>
    <mergeCell ref="K29:K32"/>
    <mergeCell ref="K33:K34"/>
    <mergeCell ref="K35:K36"/>
    <mergeCell ref="C33:C34"/>
    <mergeCell ref="L33:L34"/>
    <mergeCell ref="M33:M34"/>
    <mergeCell ref="N33:N34"/>
    <mergeCell ref="O33:O34"/>
    <mergeCell ref="J29:J32"/>
    <mergeCell ref="J33:J34"/>
    <mergeCell ref="J35:J36"/>
    <mergeCell ref="J54:J55"/>
    <mergeCell ref="B54:B55"/>
    <mergeCell ref="C54:C55"/>
    <mergeCell ref="B35:B36"/>
    <mergeCell ref="C35:C36"/>
    <mergeCell ref="L35:L36"/>
    <mergeCell ref="C37:C39"/>
    <mergeCell ref="J37:J39"/>
    <mergeCell ref="K37:K39"/>
    <mergeCell ref="L37:L39"/>
    <mergeCell ref="C44:C46"/>
    <mergeCell ref="J44:J46"/>
    <mergeCell ref="K44:K46"/>
    <mergeCell ref="L44:L46"/>
    <mergeCell ref="C51:C53"/>
    <mergeCell ref="J51:J53"/>
    <mergeCell ref="K51:K53"/>
    <mergeCell ref="L51:L53"/>
    <mergeCell ref="C47:C50"/>
    <mergeCell ref="J47:J50"/>
    <mergeCell ref="K47:K50"/>
    <mergeCell ref="L47:L50"/>
    <mergeCell ref="M37:M39"/>
    <mergeCell ref="N37:N39"/>
    <mergeCell ref="O37:O39"/>
    <mergeCell ref="C40:C43"/>
    <mergeCell ref="J40:J43"/>
    <mergeCell ref="K40:K43"/>
    <mergeCell ref="L40:L43"/>
    <mergeCell ref="M40:M43"/>
    <mergeCell ref="N40:N43"/>
    <mergeCell ref="O40:O43"/>
    <mergeCell ref="M51:M53"/>
    <mergeCell ref="N51:N53"/>
    <mergeCell ref="O51:O53"/>
    <mergeCell ref="K54:K55"/>
    <mergeCell ref="L54:L55"/>
    <mergeCell ref="M54:M55"/>
    <mergeCell ref="N54:N55"/>
    <mergeCell ref="O54:O55"/>
    <mergeCell ref="M44:M46"/>
    <mergeCell ref="N44:N46"/>
    <mergeCell ref="O44:O46"/>
    <mergeCell ref="O47:O50"/>
    <mergeCell ref="P11:P15"/>
    <mergeCell ref="Q11:Q15"/>
    <mergeCell ref="R11:R15"/>
    <mergeCell ref="S11:S15"/>
    <mergeCell ref="P54:P55"/>
    <mergeCell ref="Q54:Q55"/>
    <mergeCell ref="R54:R55"/>
    <mergeCell ref="S54:S55"/>
    <mergeCell ref="P51:P53"/>
    <mergeCell ref="Q51:Q53"/>
    <mergeCell ref="R51:R53"/>
    <mergeCell ref="S51:S53"/>
    <mergeCell ref="P47:P50"/>
    <mergeCell ref="Q47:Q50"/>
    <mergeCell ref="R47:R50"/>
    <mergeCell ref="S47:S50"/>
    <mergeCell ref="P44:P46"/>
    <mergeCell ref="Q44:Q46"/>
    <mergeCell ref="R44:R46"/>
    <mergeCell ref="S44:S46"/>
    <mergeCell ref="P40:P43"/>
    <mergeCell ref="Q40:Q43"/>
    <mergeCell ref="R40:R43"/>
    <mergeCell ref="S40:S43"/>
    <mergeCell ref="Q26:Q28"/>
    <mergeCell ref="R26:R28"/>
    <mergeCell ref="S26:S28"/>
    <mergeCell ref="P37:P39"/>
    <mergeCell ref="Q37:Q39"/>
    <mergeCell ref="R37:R39"/>
    <mergeCell ref="S37:S39"/>
    <mergeCell ref="P35:P36"/>
    <mergeCell ref="Q35:Q36"/>
    <mergeCell ref="R35:R36"/>
    <mergeCell ref="S35:S36"/>
    <mergeCell ref="P33:P34"/>
    <mergeCell ref="Q33:Q34"/>
    <mergeCell ref="R33:R34"/>
    <mergeCell ref="S33:S34"/>
    <mergeCell ref="C56:I56"/>
    <mergeCell ref="C4:F4"/>
    <mergeCell ref="G4:S4"/>
    <mergeCell ref="C58:F58"/>
    <mergeCell ref="C59:R59"/>
    <mergeCell ref="C62:F62"/>
    <mergeCell ref="C63:R63"/>
    <mergeCell ref="P23:P25"/>
    <mergeCell ref="Q23:Q25"/>
    <mergeCell ref="R23:R25"/>
    <mergeCell ref="S23:S25"/>
    <mergeCell ref="P16:P18"/>
    <mergeCell ref="Q16:Q18"/>
    <mergeCell ref="R16:R18"/>
    <mergeCell ref="S16:S18"/>
    <mergeCell ref="P19:P22"/>
    <mergeCell ref="Q19:Q22"/>
    <mergeCell ref="R19:R22"/>
    <mergeCell ref="S19:S22"/>
    <mergeCell ref="P29:P32"/>
    <mergeCell ref="Q29:Q32"/>
    <mergeCell ref="R29:R32"/>
    <mergeCell ref="S29:S32"/>
    <mergeCell ref="P26:P28"/>
  </mergeCells>
  <pageMargins left="0.70866141732283472" right="0.70866141732283472" top="0.74803149606299213" bottom="0.74803149606299213" header="0.31496062992125984" footer="0.31496062992125984"/>
  <pageSetup paperSize="9" scale="4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Cenová ponuka</vt:lpstr>
      <vt:lpstr>Hárok2</vt:lpstr>
      <vt:lpstr>Hárok3</vt:lpstr>
    </vt:vector>
  </TitlesOfParts>
  <Company>ATC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Marcela MK. Kadukova</cp:lastModifiedBy>
  <cp:lastPrinted>2021-09-06T11:26:43Z</cp:lastPrinted>
  <dcterms:created xsi:type="dcterms:W3CDTF">2017-04-27T10:55:33Z</dcterms:created>
  <dcterms:modified xsi:type="dcterms:W3CDTF">2021-09-16T11:54:29Z</dcterms:modified>
</cp:coreProperties>
</file>